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<sst xmlns="http://schemas.openxmlformats.org/spreadsheetml/2006/main" count="488" uniqueCount="291">
  <si>
    <t>Приложение</t>
  </si>
  <si>
    <t>к решению МС МО г. Петергоф</t>
  </si>
  <si>
    <t>Ведомственная структура расходов местного бюджета</t>
  </si>
  <si>
    <t>муниципального образования г. Петергоф на 2011 год.</t>
  </si>
  <si>
    <t>Код раздела, подраздела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</si>
  <si>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</si>
  <si>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</si>
  <si>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</si>
  <si>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</si>
  <si>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0102</t>
  </si>
  <si>
    <t>1.1.1.1.</t>
  </si>
  <si>
    <t>Выполнение функций органами муниципального образования</t>
  </si>
  <si>
    <t>0020101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</si>
  <si>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</si>
  <si>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</si>
  <si>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</si>
  <si>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</si>
  <si>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Расходы на содержание и обеспечение деятельности депутатов Муниципального Совета</t>
  </si>
  <si>
    <t>0020201</t>
  </si>
  <si>
    <t>1.2.1.1.</t>
  </si>
  <si>
    <t>1.2.2.</t>
  </si>
  <si>
    <t>Расходы на денежную компенсацию депутатам, работающим на непостоянной основе</t>
  </si>
  <si>
    <t>1.2.2.1.</t>
  </si>
  <si>
    <t>0020202</t>
  </si>
  <si>
    <t>1.2.3.</t>
  </si>
  <si>
    <t>Расходы на содержание и обеспечение деятельности аппарата Муниципального Совета</t>
  </si>
  <si>
    <t>1.2.3.1.</t>
  </si>
  <si>
    <t>0020300</t>
  </si>
  <si>
    <t>1.3.</t>
  </si>
  <si>
    <t>Другие общегосударственные вопросы</t>
  </si>
  <si>
    <t>1.3.1.</t>
  </si>
  <si>
    <t>1.3.1.1.</t>
  </si>
  <si>
    <t>Прочие расходы</t>
  </si>
  <si>
    <t>2.</t>
  </si>
  <si>
    <t>0104</t>
  </si>
  <si>
    <t>Расходы на содержание и обеспечение деятельности главы местной администрации</t>
  </si>
  <si>
    <t>0020401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</si>
  <si>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</si>
  <si>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</si>
  <si>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</si>
  <si>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Выполнение отдельных государственных полномочий за счет субвенций из фонда компенсаций Санкт-Петербурга</t>
  </si>
  <si>
    <t>Расходы на составление протоколов об административных правонарушениях за счет  средств субвенции</t>
  </si>
  <si>
    <t>0020503</t>
  </si>
  <si>
    <t>Резервные фонды</t>
  </si>
  <si>
    <t>Резервный фонд</t>
  </si>
  <si>
    <t>0700100</t>
  </si>
  <si>
    <t>Расходы по формированию архивных фондов органов местного самоуправления</t>
  </si>
  <si>
    <t>0900100</t>
  </si>
  <si>
    <t>Расходы на проведение публичных слушаний и собраний граждан</t>
  </si>
  <si>
    <t>0920300</t>
  </si>
  <si>
    <t>0920400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</si>
  <si>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</si>
  <si>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</si>
  <si>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2190100</t>
  </si>
  <si>
    <t>2190200</t>
  </si>
  <si>
    <t>ОБЩЕГОСУДАРСТВЕННЫЕ ВОПРОСЫ</t>
  </si>
  <si>
    <t>I.</t>
  </si>
  <si>
    <t>0100</t>
  </si>
  <si>
    <t>1.3.2.</t>
  </si>
  <si>
    <t>1.3.3.</t>
  </si>
  <si>
    <t>1.3.3.1.</t>
  </si>
  <si>
    <t>1.3.4.</t>
  </si>
  <si>
    <t>НАЦИОНАЛЬНАЯ БЕЗОПАСНОСТЬ И ПРАВООХРАНИТЕЛЬНАЯ ДЕЯТЕЛЬНОСТЬ</t>
  </si>
  <si>
    <t>0300</t>
  </si>
  <si>
    <t>3.</t>
  </si>
  <si>
    <t>НАЦИОНАЛЬНАЯ ЭКОНОМИКА</t>
  </si>
  <si>
    <t>0400</t>
  </si>
  <si>
    <t>4.</t>
  </si>
  <si>
    <t>3.2.</t>
  </si>
  <si>
    <t>Связь и информатика</t>
  </si>
  <si>
    <t>0410</t>
  </si>
  <si>
    <t>3.2.1.</t>
  </si>
  <si>
    <t>3.2.1.1.</t>
  </si>
  <si>
    <t>Другие  вопросы в области национальной экономики</t>
  </si>
  <si>
    <t>0412</t>
  </si>
  <si>
    <t>ЖИЛИЩНО-КОММУНАЛЬНОЕ  ХОЗЯЙСТВО</t>
  </si>
  <si>
    <t>0500</t>
  </si>
  <si>
    <t>4.1.</t>
  </si>
  <si>
    <t>БЛАГОУСТРОЙСТВО</t>
  </si>
  <si>
    <t>0503</t>
  </si>
  <si>
    <t>4.1.1.</t>
  </si>
  <si>
    <t>4.1.1.1.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</si>
  <si>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</si>
  <si>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</si>
  <si>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Обустройство, содержание и уборка территорий спортивных площадок</t>
  </si>
  <si>
    <t xml:space="preserve">Ликвидация несанкционированных свалок бытовых отходов и мусора 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</si>
  <si>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</si>
  <si>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</si>
  <si>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0600</t>
  </si>
  <si>
    <t>0605</t>
  </si>
  <si>
    <t>5.</t>
  </si>
  <si>
    <t>ОБРАЗОВАНИЕ</t>
  </si>
  <si>
    <t>5.1.</t>
  </si>
  <si>
    <t>Молодежная политика и оздоровление детей</t>
  </si>
  <si>
    <t>0700</t>
  </si>
  <si>
    <t>0707</t>
  </si>
  <si>
    <t>5.1.1.</t>
  </si>
  <si>
    <t>5.1.1.1.</t>
  </si>
  <si>
    <t>6.</t>
  </si>
  <si>
    <t>0800</t>
  </si>
  <si>
    <t>6.1.</t>
  </si>
  <si>
    <t>Культура</t>
  </si>
  <si>
    <t>0801</t>
  </si>
  <si>
    <t>6.1.1.</t>
  </si>
  <si>
    <t>6.1.1.1.</t>
  </si>
  <si>
    <t>Выполнение функций бюджетными учреждениями</t>
  </si>
  <si>
    <t>6.1.2.</t>
  </si>
  <si>
    <t>6.1.2.1.</t>
  </si>
  <si>
    <t>Периодическая печать и издательства</t>
  </si>
  <si>
    <t xml:space="preserve">Выполнение функций бюджетными учреждениями </t>
  </si>
  <si>
    <t xml:space="preserve">     001</t>
  </si>
  <si>
    <t>7.</t>
  </si>
  <si>
    <t>7.1.</t>
  </si>
  <si>
    <t>7.1.1.</t>
  </si>
  <si>
    <t>7.1.1.1.</t>
  </si>
  <si>
    <t>7.1.2.</t>
  </si>
  <si>
    <t>Содержание муниципального учреждения г. Петергоф "Спортивно-оздоровительный центр"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</si>
  <si>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</si>
  <si>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</si>
  <si>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</si>
  <si>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</si>
  <si>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</si>
  <si>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</si>
  <si>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Расходы на содержание ребенка в семье опекуна и приемной семье</t>
  </si>
  <si>
    <t>8.1.1.1.</t>
  </si>
  <si>
    <t>8.1.2.</t>
  </si>
  <si>
    <t>8.1.2.1.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</si>
  <si>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</si>
  <si>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</si>
  <si>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Содержание муниципального учреждения "Редакция газеты "Муниципальная перспектива"</t>
  </si>
  <si>
    <t>Содержание муниципального учреждения "ТО "Школа Канторум"</t>
  </si>
  <si>
    <t xml:space="preserve">Уборка территорий,водных акваторий, тупиков и проездов </t>
  </si>
  <si>
    <t>Выполнение мероприятий по решению вопросов местного значения за счет субсидий из фонда софинансирования  расходов местных бюджетов</t>
  </si>
  <si>
    <t>Код ГРБС</t>
  </si>
  <si>
    <t>Код целевой статьи</t>
  </si>
  <si>
    <t>Код вида расходов</t>
  </si>
  <si>
    <t>Наименование</t>
  </si>
  <si>
    <t>Номер</t>
  </si>
  <si>
    <t>МУНИЦИПАЛЬНЫЙ СОВЕТ МУНИЦИПАЛЬНОГО ОБРАЗОВАНИЯ ГОРОД ПЕТЕРГОФ</t>
  </si>
  <si>
    <t>0920100</t>
  </si>
  <si>
    <t xml:space="preserve">МЕСТНАЯ АДМИНИСТРАЦИЯ МУНИЦИПАЛЬНОГО ОБРАЗОВАНИЯ ГОРОД ПЕТЕРГОФ </t>
  </si>
  <si>
    <t>2.1.</t>
  </si>
  <si>
    <t>2.1.1.</t>
  </si>
  <si>
    <t>2.1.1.1.</t>
  </si>
  <si>
    <t>2.1.2.</t>
  </si>
  <si>
    <t>2.1.2.1.</t>
  </si>
  <si>
    <t>II.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</si>
  <si>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</si>
  <si>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1.1.2.</t>
  </si>
  <si>
    <t>1.1.2.1</t>
  </si>
  <si>
    <t>1.3.2.1.</t>
  </si>
  <si>
    <t>Выполнение оформления к праздничным мероприятиям на территории муниципального образования</t>
  </si>
  <si>
    <t>Организация и осуществление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 Санкт-Петербурга</t>
  </si>
  <si>
    <t>Расходы на оплату взносов в Совет муниципальных образований Санкт-Петербурга, Ассоциацию МО городов и поселков</t>
  </si>
  <si>
    <t>Функционирование Правительствва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</si>
  <si>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охраны окружающей среды</t>
  </si>
  <si>
    <t>Муниципальная целевая программа " Петергоф- город цветов"</t>
  </si>
  <si>
    <t>Муниципальная целевая программа "Создание зон отдыха"</t>
  </si>
  <si>
    <t>1.3.4.1.</t>
  </si>
  <si>
    <t>1.3.5.</t>
  </si>
  <si>
    <t>1.3.5.1.</t>
  </si>
  <si>
    <t>0113</t>
  </si>
  <si>
    <t>013</t>
  </si>
  <si>
    <t>0111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</si>
  <si>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</si>
  <si>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</si>
  <si>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</si>
  <si>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</si>
  <si>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</si>
  <si>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 xml:space="preserve">КУЛЬТУРА И КИНЕМАТОГРАФИЯ </t>
  </si>
  <si>
    <t>ФИЗИЧЕСКАЯ КУЛЬТУРА И СПОРТ</t>
  </si>
  <si>
    <t>1100</t>
  </si>
  <si>
    <t>1105</t>
  </si>
  <si>
    <t>9.</t>
  </si>
  <si>
    <t>СРЕДСТВА МАССОВОЙ ИНФОРМАЦИИ</t>
  </si>
  <si>
    <t>9.1.</t>
  </si>
  <si>
    <t>1202</t>
  </si>
  <si>
    <t>9.1.1.</t>
  </si>
  <si>
    <t>9.1.1.1.</t>
  </si>
  <si>
    <t>РАСХОДЫ ВСЕГО:</t>
  </si>
  <si>
    <t>7950200</t>
  </si>
  <si>
    <t>3.1.</t>
  </si>
  <si>
    <t>3.1.1.</t>
  </si>
  <si>
    <t>3.1.1.1.</t>
  </si>
  <si>
    <t>7.1.3.</t>
  </si>
  <si>
    <t>7.1.3.1.</t>
  </si>
  <si>
    <t>10.</t>
  </si>
  <si>
    <t>10.1.</t>
  </si>
  <si>
    <t>10.1.1.</t>
  </si>
  <si>
    <t>10.1.1.1.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</si>
  <si>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</si>
  <si>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</si>
  <si>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Создание зон отдыха, в том числе обустройство, содержание и уборка территорий детских площадок</t>
  </si>
  <si>
    <t>Озеленение внутриквартальных территорий муниципального образования,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объктов зеленых насаждений, защиту насаждений на указанных территориях, утверждение перечней территорий зеленых насаждений внутриквартального озеленения</t>
  </si>
  <si>
    <t>Организация 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</si>
  <si>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выплату вознаграждения приемным родителям за счет субвенции</t>
  </si>
  <si>
    <t>Муниципальная целевая программа "Содержание муниципальной информационной службы"</t>
  </si>
  <si>
    <t>Организация дополнительных парковочных мест на дворовых территориях</t>
  </si>
  <si>
    <t>Оборудование контейнерных площадок на дворовых территориях</t>
  </si>
  <si>
    <t>№2</t>
  </si>
  <si>
    <t>Другие вопросы в области физической культуры и спорта</t>
  </si>
  <si>
    <t>8.1.3.</t>
  </si>
  <si>
    <t>8.1.3.1.</t>
  </si>
  <si>
    <t xml:space="preserve">      0020502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</si>
  <si>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</si>
  <si>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0920200</t>
  </si>
  <si>
    <t>Организация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</si>
  <si>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>Содействие развитию малого бизнеса на территории муниципального образовния</t>
  </si>
  <si>
    <t xml:space="preserve">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</si>
  <si>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</si>
  <si>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санитарных рубок, удаление аварийных, больных деревьев</t>
  </si>
  <si>
    <t>Муниципальная целевая программа  "Осуществление благоустройства территории муниципального образования"</t>
  </si>
  <si>
    <t>Муниципальная целевая программа "Осуществление благоустройства территории муниципального образования"</t>
  </si>
  <si>
    <t>1.1.3.</t>
  </si>
  <si>
    <t>1.1.3.1.</t>
  </si>
  <si>
    <t>Муниципальная целевая программа "Организация установки указателей с названиями улиц и номерами домов"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</si>
  <si>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</si>
  <si>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</si>
  <si>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</si>
  <si>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</si>
  <si>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</si>
  <si>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Сумма на 2011 год тыс. руб.</t>
  </si>
  <si>
    <t>Расходы на содержание и обеспечение деятельности главы муниципального образования-председателя Муниципального Совета</t>
  </si>
  <si>
    <t>Муниципальная целевая программа "Участие в организации и финансировании временного трудоустройства 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образования,ищущих работу впервые; проведение оплачиваемых общественных работ; ярмарок вакансий и учебных рабочих  мест"</t>
  </si>
  <si>
    <t>Муниципальная целевая программа " Осуществление благоустройства территории муниципального образования"</t>
  </si>
  <si>
    <t>Организация учета зеленых насаждений внутриквартального озеленения на территории муниципального образования</t>
  </si>
  <si>
    <t>от  23.12.2010г.   № 87</t>
  </si>
  <si>
    <t>019</t>
  </si>
  <si>
    <t xml:space="preserve"> Субсидии некоммерческим организациям</t>
  </si>
  <si>
    <t>4.2.1.</t>
  </si>
  <si>
    <t>4.2.1.1.</t>
  </si>
  <si>
    <t>4.2.2.</t>
  </si>
  <si>
    <t>4.2.2.1.</t>
  </si>
  <si>
    <t>4.2.2.1.1.</t>
  </si>
  <si>
    <t>4.2.2.2.</t>
  </si>
  <si>
    <t>4.2.2.2.1.</t>
  </si>
  <si>
    <t>4.2.3.</t>
  </si>
  <si>
    <t>4.2.3.1.</t>
  </si>
  <si>
    <t>4.2.3.1.1.</t>
  </si>
  <si>
    <t>4.2.3.2.</t>
  </si>
  <si>
    <t>4.2.3.2.1.</t>
  </si>
  <si>
    <t>4.2.4.</t>
  </si>
  <si>
    <t>4.2.4.1.</t>
  </si>
  <si>
    <t>4.2.5.</t>
  </si>
  <si>
    <t>4.2.5.1.</t>
  </si>
  <si>
    <t>4.2.6.</t>
  </si>
  <si>
    <t>4.2.6.1.</t>
  </si>
  <si>
    <t>4.2.7.</t>
  </si>
  <si>
    <t>4.2.7.1.</t>
  </si>
  <si>
    <t>4.2.8.</t>
  </si>
  <si>
    <t>4.2.8.1.</t>
  </si>
  <si>
    <t>4.2.9.</t>
  </si>
  <si>
    <t>4.2.9.1.</t>
  </si>
  <si>
    <t>4.2.10.</t>
  </si>
  <si>
    <t>4.2.10.1.</t>
  </si>
  <si>
    <t>4.2.11.</t>
  </si>
  <si>
    <t>4.2.11.1.</t>
  </si>
  <si>
    <t>4.2.12.</t>
  </si>
  <si>
    <t>4.2.12.1.</t>
  </si>
  <si>
    <t>4.2.13.</t>
  </si>
  <si>
    <t>4.2.13.1.</t>
  </si>
  <si>
    <t>4.2.14.</t>
  </si>
  <si>
    <t>4.2.14.1.</t>
  </si>
  <si>
    <t>4.2.15.</t>
  </si>
  <si>
    <t>4.2.15.1.</t>
  </si>
  <si>
    <t>4.2.16.</t>
  </si>
  <si>
    <t>4.2.16.1.</t>
  </si>
  <si>
    <t>4.2.17.</t>
  </si>
  <si>
    <t>4.2.17.1.</t>
  </si>
  <si>
    <t>4.2.18.</t>
  </si>
  <si>
    <t>4.2.18.1</t>
  </si>
  <si>
    <t>4.2.19.</t>
  </si>
  <si>
    <t>4.2.19.1</t>
  </si>
  <si>
    <t>4.2.20.</t>
  </si>
  <si>
    <t>4.2.20.1.</t>
  </si>
  <si>
    <t>4.2.21.</t>
  </si>
  <si>
    <t>4.2.21.1.</t>
  </si>
  <si>
    <t xml:space="preserve">Массовый спорт </t>
  </si>
  <si>
    <t>1102</t>
  </si>
  <si>
    <t>Создание условий для развития на территории муниципального образования массового спорта</t>
  </si>
  <si>
    <t>9.2.</t>
  </si>
  <si>
    <t>Спорт высших достижений</t>
  </si>
  <si>
    <t>1103</t>
  </si>
  <si>
    <t>9.2.1.</t>
  </si>
  <si>
    <t>Создание условий для развития на территории муниципального образования спорта высших достижений</t>
  </si>
  <si>
    <t>9.2.1.2</t>
  </si>
  <si>
    <t>1.3.2.2.</t>
  </si>
  <si>
    <t>в редакции утверждённой решением Муниципального Совета МО г.Петергоф  от 17.02.2011г. №15</t>
  </si>
  <si>
    <t>9.3.</t>
  </si>
  <si>
    <t>9.3.1.</t>
  </si>
  <si>
    <t>9.3.1.1.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</si>
</sst>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 vertical="distributed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4" fontId="6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distributed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7" fillId="0" borderId="11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vertical="distributed"/>
    </xf>
    <xf numFmtId="0" fontId="7" fillId="0" borderId="13" xfId="0" applyFont="1" applyBorder="1" applyAlignment="1">
      <alignment horizontal="left" vertical="distributed"/>
    </xf>
    <xf numFmtId="0" fontId="8" fillId="0" borderId="11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0" fontId="10" fillId="0" borderId="11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left" vertical="distributed"/>
    </xf>
    <xf numFmtId="0" fontId="8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distributed"/>
    </xf>
    <xf numFmtId="0" fontId="0" fillId="0" borderId="14" xfId="0" applyBorder="1" applyAlignment="1">
      <alignment wrapText="1" shrinkToFit="1"/>
    </xf>
    <xf numFmtId="49" fontId="9" fillId="0" borderId="10" xfId="0" applyNumberFormat="1" applyFont="1" applyBorder="1" applyAlignment="1">
      <alignment horizontal="center" vertical="distributed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vertical="distributed" wrapText="1"/>
    </xf>
    <xf numFmtId="0" fontId="7" fillId="0" borderId="12" xfId="0" applyFont="1" applyBorder="1" applyAlignment="1">
      <alignment horizontal="left" vertical="distributed" wrapText="1"/>
    </xf>
    <xf numFmtId="0" fontId="7" fillId="0" borderId="13" xfId="0" applyFont="1" applyBorder="1" applyAlignment="1">
      <alignment horizontal="left" vertical="distributed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3"/>
  <sheetViews>
    <sheetView tabSelected="1" zoomScalePageLayoutView="0" workbookViewId="0" topLeftCell="A1">
      <selection activeCell="A152" sqref="A152"/>
    </sheetView>
  </sheetViews>
  <sheetFormatPr defaultColWidth="9.140625" defaultRowHeight="15"/>
  <cols>
    <col min="1" max="1" width="7.7109375" style="0" customWidth="1"/>
    <col min="4" max="4" width="22.7109375" style="0" customWidth="1"/>
    <col min="5" max="5" width="5.57421875" style="0" customWidth="1"/>
    <col min="6" max="6" width="5.8515625" style="0" customWidth="1"/>
    <col min="7" max="7" width="8.57421875" style="0" customWidth="1"/>
    <col min="8" max="8" width="5.8515625" style="0" customWidth="1"/>
    <col min="9" max="9" width="9.28125" style="0" bestFit="1" customWidth="1"/>
    <col min="15" max="15" width="8.8515625" style="0" customWidth="1"/>
  </cols>
  <sheetData>
    <row r="2" spans="6:8" ht="15">
      <c r="F2" s="75" t="s">
        <v>0</v>
      </c>
      <c r="G2" s="75"/>
      <c r="H2" t="s">
        <v>199</v>
      </c>
    </row>
    <row r="3" spans="5:9" ht="15">
      <c r="E3" s="75" t="s">
        <v>1</v>
      </c>
      <c r="F3" s="75"/>
      <c r="G3" s="75"/>
      <c r="H3" s="75"/>
      <c r="I3" s="75"/>
    </row>
    <row r="4" spans="5:8" ht="15">
      <c r="E4" s="75" t="s">
        <v>226</v>
      </c>
      <c r="F4" s="75"/>
      <c r="G4" s="75"/>
      <c r="H4" s="75"/>
    </row>
    <row r="5" spans="3:5" ht="15">
      <c r="C5" s="83"/>
      <c r="D5" s="83"/>
      <c r="E5" s="83"/>
    </row>
    <row r="6" spans="1:7" ht="15">
      <c r="A6" s="83" t="s">
        <v>2</v>
      </c>
      <c r="B6" s="83"/>
      <c r="C6" s="83"/>
      <c r="D6" s="83"/>
      <c r="E6" s="83"/>
      <c r="F6" s="83"/>
      <c r="G6" s="83"/>
    </row>
    <row r="7" spans="1:7" ht="15">
      <c r="A7" s="83" t="s">
        <v>3</v>
      </c>
      <c r="B7" s="83"/>
      <c r="C7" s="83"/>
      <c r="D7" s="83"/>
      <c r="E7" s="83"/>
      <c r="F7" s="83"/>
      <c r="G7" s="83"/>
    </row>
    <row r="8" spans="2:9" ht="41.25" customHeight="1">
      <c r="B8" s="85" t="s">
        <v>287</v>
      </c>
      <c r="C8" s="85"/>
      <c r="D8" s="85"/>
      <c r="E8" s="85"/>
      <c r="F8" s="85"/>
      <c r="G8" s="85"/>
      <c r="H8" s="85"/>
      <c r="I8" s="85"/>
    </row>
    <row r="9" spans="1:9" s="49" customFormat="1" ht="89.25" customHeight="1">
      <c r="A9" s="47" t="s">
        <v>137</v>
      </c>
      <c r="B9" s="61" t="s">
        <v>136</v>
      </c>
      <c r="C9" s="61"/>
      <c r="D9" s="61"/>
      <c r="E9" s="48" t="s">
        <v>133</v>
      </c>
      <c r="F9" s="48" t="s">
        <v>4</v>
      </c>
      <c r="G9" s="48" t="s">
        <v>134</v>
      </c>
      <c r="H9" s="48" t="s">
        <v>135</v>
      </c>
      <c r="I9" s="48" t="s">
        <v>221</v>
      </c>
    </row>
    <row r="10" spans="1:9" ht="26.25" customHeight="1">
      <c r="A10" s="4" t="s">
        <v>56</v>
      </c>
      <c r="B10" s="62" t="s">
        <v>138</v>
      </c>
      <c r="C10" s="62"/>
      <c r="D10" s="62"/>
      <c r="E10" s="4">
        <v>901</v>
      </c>
      <c r="F10" s="23"/>
      <c r="G10" s="4"/>
      <c r="H10" s="4"/>
      <c r="I10" s="17">
        <v>3441.6</v>
      </c>
    </row>
    <row r="11" spans="1:9" ht="18" customHeight="1">
      <c r="A11" s="4" t="s">
        <v>5</v>
      </c>
      <c r="B11" s="62" t="s">
        <v>55</v>
      </c>
      <c r="C11" s="62"/>
      <c r="D11" s="62"/>
      <c r="E11" s="4">
        <v>901</v>
      </c>
      <c r="F11" s="30" t="s">
        <v>57</v>
      </c>
      <c r="G11" s="4"/>
      <c r="H11" s="4"/>
      <c r="I11" s="17">
        <v>3441.6</v>
      </c>
    </row>
    <row r="12" spans="1:9" s="2" customFormat="1" ht="43.5" customHeight="1">
      <c r="A12" s="5" t="s">
        <v>6</v>
      </c>
      <c r="B12" s="84" t="s">
        <v>7</v>
      </c>
      <c r="C12" s="84"/>
      <c r="D12" s="84"/>
      <c r="E12" s="5">
        <v>901</v>
      </c>
      <c r="F12" s="31" t="s">
        <v>9</v>
      </c>
      <c r="G12" s="5"/>
      <c r="H12" s="5"/>
      <c r="I12" s="19">
        <v>922.4</v>
      </c>
    </row>
    <row r="13" spans="1:9" s="3" customFormat="1" ht="62.25" customHeight="1">
      <c r="A13" s="6" t="s">
        <v>8</v>
      </c>
      <c r="B13" s="50" t="s">
        <v>222</v>
      </c>
      <c r="C13" s="50"/>
      <c r="D13" s="50"/>
      <c r="E13" s="6">
        <v>901</v>
      </c>
      <c r="F13" s="32" t="s">
        <v>9</v>
      </c>
      <c r="G13" s="24" t="s">
        <v>12</v>
      </c>
      <c r="H13" s="6"/>
      <c r="I13" s="18">
        <v>922.4</v>
      </c>
    </row>
    <row r="14" spans="1:9" ht="28.5" customHeight="1">
      <c r="A14" s="8" t="s">
        <v>10</v>
      </c>
      <c r="B14" s="51" t="s">
        <v>11</v>
      </c>
      <c r="C14" s="51"/>
      <c r="D14" s="51"/>
      <c r="E14" s="8">
        <v>901</v>
      </c>
      <c r="F14" s="32" t="s">
        <v>9</v>
      </c>
      <c r="G14" s="21" t="s">
        <v>12</v>
      </c>
      <c r="H14" s="8">
        <v>500</v>
      </c>
      <c r="I14" s="16">
        <v>922.4</v>
      </c>
    </row>
    <row r="15" spans="1:9" ht="54.75" customHeight="1">
      <c r="A15" s="4" t="s">
        <v>13</v>
      </c>
      <c r="B15" s="84" t="s">
        <v>14</v>
      </c>
      <c r="C15" s="84"/>
      <c r="D15" s="84"/>
      <c r="E15" s="5">
        <v>901</v>
      </c>
      <c r="F15" s="31" t="s">
        <v>15</v>
      </c>
      <c r="G15" s="25"/>
      <c r="H15" s="8"/>
      <c r="I15" s="17">
        <v>2399.2</v>
      </c>
    </row>
    <row r="16" spans="1:9" ht="39" customHeight="1">
      <c r="A16" s="8" t="s">
        <v>16</v>
      </c>
      <c r="B16" s="50" t="s">
        <v>17</v>
      </c>
      <c r="C16" s="50"/>
      <c r="D16" s="50"/>
      <c r="E16" s="6">
        <v>901</v>
      </c>
      <c r="F16" s="32" t="s">
        <v>15</v>
      </c>
      <c r="G16" s="24" t="s">
        <v>18</v>
      </c>
      <c r="H16" s="6"/>
      <c r="I16" s="18">
        <v>764.5</v>
      </c>
    </row>
    <row r="17" spans="1:9" ht="25.5" customHeight="1">
      <c r="A17" s="8" t="s">
        <v>19</v>
      </c>
      <c r="B17" s="51" t="s">
        <v>11</v>
      </c>
      <c r="C17" s="51"/>
      <c r="D17" s="51"/>
      <c r="E17" s="8">
        <v>901</v>
      </c>
      <c r="F17" s="33" t="s">
        <v>15</v>
      </c>
      <c r="G17" s="21" t="s">
        <v>18</v>
      </c>
      <c r="H17" s="8">
        <v>500</v>
      </c>
      <c r="I17" s="16">
        <v>764.5</v>
      </c>
    </row>
    <row r="18" spans="1:9" s="3" customFormat="1" ht="42" customHeight="1">
      <c r="A18" s="6" t="s">
        <v>20</v>
      </c>
      <c r="B18" s="50" t="s">
        <v>21</v>
      </c>
      <c r="C18" s="50"/>
      <c r="D18" s="50"/>
      <c r="E18" s="6">
        <v>901</v>
      </c>
      <c r="F18" s="32" t="s">
        <v>15</v>
      </c>
      <c r="G18" s="21" t="s">
        <v>23</v>
      </c>
      <c r="H18" s="6"/>
      <c r="I18" s="18">
        <v>0</v>
      </c>
    </row>
    <row r="19" spans="1:9" ht="24.75" customHeight="1">
      <c r="A19" s="8" t="s">
        <v>22</v>
      </c>
      <c r="B19" s="51" t="s">
        <v>11</v>
      </c>
      <c r="C19" s="51"/>
      <c r="D19" s="51"/>
      <c r="E19" s="8">
        <v>901</v>
      </c>
      <c r="F19" s="33" t="s">
        <v>15</v>
      </c>
      <c r="G19" s="21" t="s">
        <v>23</v>
      </c>
      <c r="H19" s="8">
        <v>500</v>
      </c>
      <c r="I19" s="16">
        <v>0</v>
      </c>
    </row>
    <row r="20" spans="1:9" ht="36.75" customHeight="1">
      <c r="A20" s="8" t="s">
        <v>24</v>
      </c>
      <c r="B20" s="50" t="s">
        <v>25</v>
      </c>
      <c r="C20" s="50"/>
      <c r="D20" s="50"/>
      <c r="E20" s="6">
        <v>901</v>
      </c>
      <c r="F20" s="32" t="s">
        <v>15</v>
      </c>
      <c r="G20" s="24" t="s">
        <v>27</v>
      </c>
      <c r="H20" s="8"/>
      <c r="I20" s="18">
        <v>1634.7</v>
      </c>
    </row>
    <row r="21" spans="1:9" ht="26.25" customHeight="1">
      <c r="A21" s="8" t="s">
        <v>26</v>
      </c>
      <c r="B21" s="51" t="s">
        <v>11</v>
      </c>
      <c r="C21" s="51"/>
      <c r="D21" s="51"/>
      <c r="E21" s="8">
        <v>901</v>
      </c>
      <c r="F21" s="33" t="s">
        <v>15</v>
      </c>
      <c r="G21" s="21" t="s">
        <v>27</v>
      </c>
      <c r="H21" s="8">
        <v>500</v>
      </c>
      <c r="I21" s="16">
        <v>1634.7</v>
      </c>
    </row>
    <row r="22" spans="1:9" s="2" customFormat="1" ht="17.25" customHeight="1">
      <c r="A22" s="5" t="s">
        <v>28</v>
      </c>
      <c r="B22" s="58" t="s">
        <v>29</v>
      </c>
      <c r="C22" s="59"/>
      <c r="D22" s="60"/>
      <c r="E22" s="5">
        <v>901</v>
      </c>
      <c r="F22" s="31" t="s">
        <v>161</v>
      </c>
      <c r="G22" s="26"/>
      <c r="H22" s="5"/>
      <c r="I22" s="19">
        <v>120</v>
      </c>
    </row>
    <row r="23" spans="1:9" ht="39.75" customHeight="1">
      <c r="A23" s="11" t="s">
        <v>30</v>
      </c>
      <c r="B23" s="52" t="s">
        <v>153</v>
      </c>
      <c r="C23" s="53"/>
      <c r="D23" s="54"/>
      <c r="E23" s="6">
        <v>901</v>
      </c>
      <c r="F23" s="32" t="s">
        <v>161</v>
      </c>
      <c r="G23" s="24" t="s">
        <v>139</v>
      </c>
      <c r="H23" s="6"/>
      <c r="I23" s="18">
        <v>120</v>
      </c>
    </row>
    <row r="24" spans="1:11" ht="17.25" customHeight="1">
      <c r="A24" s="8" t="s">
        <v>31</v>
      </c>
      <c r="B24" s="55" t="s">
        <v>32</v>
      </c>
      <c r="C24" s="56"/>
      <c r="D24" s="57"/>
      <c r="E24" s="8">
        <v>901</v>
      </c>
      <c r="F24" s="34" t="s">
        <v>161</v>
      </c>
      <c r="G24" s="21" t="s">
        <v>139</v>
      </c>
      <c r="H24" s="21" t="s">
        <v>162</v>
      </c>
      <c r="I24" s="16">
        <v>120</v>
      </c>
      <c r="K24" s="22"/>
    </row>
    <row r="25" spans="1:9" s="1" customFormat="1" ht="26.25" customHeight="1">
      <c r="A25" s="4" t="s">
        <v>146</v>
      </c>
      <c r="B25" s="76" t="s">
        <v>140</v>
      </c>
      <c r="C25" s="77"/>
      <c r="D25" s="78"/>
      <c r="E25" s="4">
        <v>984</v>
      </c>
      <c r="F25" s="30"/>
      <c r="G25" s="27"/>
      <c r="H25" s="4"/>
      <c r="I25" s="17">
        <v>143396.6</v>
      </c>
    </row>
    <row r="26" spans="1:9" s="1" customFormat="1" ht="26.25" customHeight="1">
      <c r="A26" s="4" t="s">
        <v>5</v>
      </c>
      <c r="B26" s="76" t="s">
        <v>55</v>
      </c>
      <c r="C26" s="77"/>
      <c r="D26" s="78"/>
      <c r="E26" s="4">
        <v>984</v>
      </c>
      <c r="F26" s="30" t="s">
        <v>57</v>
      </c>
      <c r="G26" s="27"/>
      <c r="H26" s="4"/>
      <c r="I26" s="17">
        <v>14147.2</v>
      </c>
    </row>
    <row r="27" spans="1:9" ht="63" customHeight="1">
      <c r="A27" s="4" t="s">
        <v>6</v>
      </c>
      <c r="B27" s="84" t="s">
        <v>154</v>
      </c>
      <c r="C27" s="84"/>
      <c r="D27" s="84"/>
      <c r="E27" s="5">
        <v>984</v>
      </c>
      <c r="F27" s="31" t="s">
        <v>34</v>
      </c>
      <c r="G27" s="25"/>
      <c r="H27" s="8"/>
      <c r="I27" s="17">
        <v>13009.2</v>
      </c>
    </row>
    <row r="28" spans="1:9" ht="25.5" customHeight="1">
      <c r="A28" s="11" t="s">
        <v>8</v>
      </c>
      <c r="B28" s="50" t="s">
        <v>35</v>
      </c>
      <c r="C28" s="50"/>
      <c r="D28" s="50"/>
      <c r="E28" s="6">
        <v>984</v>
      </c>
      <c r="F28" s="32" t="s">
        <v>34</v>
      </c>
      <c r="G28" s="24" t="s">
        <v>36</v>
      </c>
      <c r="H28" s="6"/>
      <c r="I28" s="18">
        <v>777.7</v>
      </c>
    </row>
    <row r="29" spans="1:9" ht="27" customHeight="1">
      <c r="A29" s="11" t="s">
        <v>10</v>
      </c>
      <c r="B29" s="51" t="s">
        <v>11</v>
      </c>
      <c r="C29" s="51"/>
      <c r="D29" s="51"/>
      <c r="E29" s="6">
        <v>984</v>
      </c>
      <c r="F29" s="33" t="s">
        <v>34</v>
      </c>
      <c r="G29" s="21" t="s">
        <v>36</v>
      </c>
      <c r="H29" s="8">
        <v>500</v>
      </c>
      <c r="I29" s="16">
        <v>777.7</v>
      </c>
    </row>
    <row r="30" spans="1:11" ht="39" customHeight="1">
      <c r="A30" s="11" t="s">
        <v>148</v>
      </c>
      <c r="B30" s="50" t="s">
        <v>37</v>
      </c>
      <c r="C30" s="50"/>
      <c r="D30" s="50"/>
      <c r="E30" s="6">
        <v>984</v>
      </c>
      <c r="F30" s="32" t="s">
        <v>34</v>
      </c>
      <c r="G30" s="24" t="s">
        <v>38</v>
      </c>
      <c r="H30" s="8"/>
      <c r="I30" s="18">
        <v>12167.9</v>
      </c>
      <c r="K30" s="20"/>
    </row>
    <row r="31" spans="1:9" ht="24.75" customHeight="1">
      <c r="A31" s="11" t="s">
        <v>149</v>
      </c>
      <c r="B31" s="51" t="s">
        <v>11</v>
      </c>
      <c r="C31" s="51"/>
      <c r="D31" s="51"/>
      <c r="E31" s="6">
        <v>984</v>
      </c>
      <c r="F31" s="33" t="s">
        <v>34</v>
      </c>
      <c r="G31" s="21" t="s">
        <v>38</v>
      </c>
      <c r="H31" s="8">
        <v>500</v>
      </c>
      <c r="I31" s="16">
        <v>12167.9</v>
      </c>
    </row>
    <row r="32" spans="1:9" ht="41.25" customHeight="1">
      <c r="A32" s="11" t="s">
        <v>213</v>
      </c>
      <c r="B32" s="50" t="s">
        <v>41</v>
      </c>
      <c r="C32" s="50"/>
      <c r="D32" s="50"/>
      <c r="E32" s="6">
        <v>984</v>
      </c>
      <c r="F32" s="32" t="s">
        <v>34</v>
      </c>
      <c r="G32" s="24" t="s">
        <v>42</v>
      </c>
      <c r="H32" s="8"/>
      <c r="I32" s="18">
        <f>SUM(I33)</f>
        <v>63.6</v>
      </c>
    </row>
    <row r="33" spans="1:9" ht="39.75" customHeight="1">
      <c r="A33" s="11" t="s">
        <v>214</v>
      </c>
      <c r="B33" s="79" t="s">
        <v>40</v>
      </c>
      <c r="C33" s="79"/>
      <c r="D33" s="79"/>
      <c r="E33" s="12">
        <v>984</v>
      </c>
      <c r="F33" s="33" t="s">
        <v>34</v>
      </c>
      <c r="G33" s="21" t="s">
        <v>42</v>
      </c>
      <c r="H33" s="8">
        <v>598</v>
      </c>
      <c r="I33" s="16">
        <v>63.6</v>
      </c>
    </row>
    <row r="34" spans="1:9" ht="15">
      <c r="A34" s="4" t="s">
        <v>13</v>
      </c>
      <c r="B34" s="61" t="s">
        <v>43</v>
      </c>
      <c r="C34" s="61"/>
      <c r="D34" s="61"/>
      <c r="E34" s="4">
        <v>984</v>
      </c>
      <c r="F34" s="30" t="s">
        <v>163</v>
      </c>
      <c r="G34" s="25"/>
      <c r="H34" s="8"/>
      <c r="I34" s="17">
        <f>SUM(I35)</f>
        <v>100</v>
      </c>
    </row>
    <row r="35" spans="1:9" ht="15">
      <c r="A35" s="11" t="s">
        <v>16</v>
      </c>
      <c r="B35" s="87" t="s">
        <v>44</v>
      </c>
      <c r="C35" s="87"/>
      <c r="D35" s="87"/>
      <c r="E35" s="6">
        <v>984</v>
      </c>
      <c r="F35" s="32" t="s">
        <v>163</v>
      </c>
      <c r="G35" s="24" t="s">
        <v>45</v>
      </c>
      <c r="H35" s="8"/>
      <c r="I35" s="16">
        <f>SUM(I36)</f>
        <v>100</v>
      </c>
    </row>
    <row r="36" spans="1:9" ht="15">
      <c r="A36" s="11" t="s">
        <v>19</v>
      </c>
      <c r="B36" s="74" t="s">
        <v>32</v>
      </c>
      <c r="C36" s="74"/>
      <c r="D36" s="74"/>
      <c r="E36" s="6">
        <v>984</v>
      </c>
      <c r="F36" s="34" t="s">
        <v>163</v>
      </c>
      <c r="G36" s="21" t="s">
        <v>45</v>
      </c>
      <c r="H36" s="21" t="s">
        <v>162</v>
      </c>
      <c r="I36" s="16">
        <v>100</v>
      </c>
    </row>
    <row r="37" spans="1:9" ht="23.25" customHeight="1">
      <c r="A37" s="14" t="s">
        <v>28</v>
      </c>
      <c r="B37" s="86" t="s">
        <v>29</v>
      </c>
      <c r="C37" s="86"/>
      <c r="D37" s="86"/>
      <c r="E37" s="4">
        <v>984</v>
      </c>
      <c r="F37" s="30" t="s">
        <v>161</v>
      </c>
      <c r="G37" s="28"/>
      <c r="H37" s="4"/>
      <c r="I37" s="17">
        <f>SUM(I38+I40+I43+I45+I47)</f>
        <v>1038</v>
      </c>
    </row>
    <row r="38" spans="1:9" ht="27" customHeight="1">
      <c r="A38" s="11" t="s">
        <v>30</v>
      </c>
      <c r="B38" s="50" t="s">
        <v>46</v>
      </c>
      <c r="C38" s="50"/>
      <c r="D38" s="50"/>
      <c r="E38" s="6">
        <v>984</v>
      </c>
      <c r="F38" s="32" t="s">
        <v>161</v>
      </c>
      <c r="G38" s="24" t="s">
        <v>47</v>
      </c>
      <c r="H38" s="8"/>
      <c r="I38" s="16">
        <f>SUM(I39)</f>
        <v>20</v>
      </c>
    </row>
    <row r="39" spans="1:9" ht="26.25" customHeight="1">
      <c r="A39" s="11" t="s">
        <v>31</v>
      </c>
      <c r="B39" s="51" t="s">
        <v>11</v>
      </c>
      <c r="C39" s="51"/>
      <c r="D39" s="51"/>
      <c r="E39" s="6">
        <v>984</v>
      </c>
      <c r="F39" s="34" t="s">
        <v>161</v>
      </c>
      <c r="G39" s="21" t="s">
        <v>47</v>
      </c>
      <c r="H39" s="8">
        <v>500</v>
      </c>
      <c r="I39" s="16">
        <v>20</v>
      </c>
    </row>
    <row r="40" spans="1:9" ht="55.5" customHeight="1">
      <c r="A40" s="11" t="s">
        <v>58</v>
      </c>
      <c r="B40" s="50" t="s">
        <v>204</v>
      </c>
      <c r="C40" s="50"/>
      <c r="D40" s="50"/>
      <c r="E40" s="6">
        <v>984</v>
      </c>
      <c r="F40" s="34" t="s">
        <v>161</v>
      </c>
      <c r="G40" s="24" t="s">
        <v>205</v>
      </c>
      <c r="H40" s="8"/>
      <c r="I40" s="16">
        <f>SUM(I42+I41)</f>
        <v>468</v>
      </c>
    </row>
    <row r="41" spans="1:9" ht="27" customHeight="1">
      <c r="A41" s="11" t="s">
        <v>150</v>
      </c>
      <c r="B41" s="88" t="s">
        <v>11</v>
      </c>
      <c r="C41" s="89"/>
      <c r="D41" s="90"/>
      <c r="E41" s="6">
        <v>984</v>
      </c>
      <c r="F41" s="34" t="s">
        <v>161</v>
      </c>
      <c r="G41" s="24" t="s">
        <v>205</v>
      </c>
      <c r="H41" s="8">
        <v>500</v>
      </c>
      <c r="I41" s="16">
        <v>99.9</v>
      </c>
    </row>
    <row r="42" spans="1:9" ht="26.25" customHeight="1">
      <c r="A42" s="11" t="s">
        <v>286</v>
      </c>
      <c r="B42" s="51" t="s">
        <v>228</v>
      </c>
      <c r="C42" s="51"/>
      <c r="D42" s="51"/>
      <c r="E42" s="12">
        <v>984</v>
      </c>
      <c r="F42" s="34" t="s">
        <v>161</v>
      </c>
      <c r="G42" s="21" t="s">
        <v>205</v>
      </c>
      <c r="H42" s="21" t="s">
        <v>227</v>
      </c>
      <c r="I42" s="16">
        <v>368.1</v>
      </c>
    </row>
    <row r="43" spans="1:9" ht="26.25" customHeight="1">
      <c r="A43" s="11" t="s">
        <v>59</v>
      </c>
      <c r="B43" s="50" t="s">
        <v>48</v>
      </c>
      <c r="C43" s="50"/>
      <c r="D43" s="50"/>
      <c r="E43" s="6">
        <v>984</v>
      </c>
      <c r="F43" s="32" t="s">
        <v>161</v>
      </c>
      <c r="G43" s="24" t="s">
        <v>49</v>
      </c>
      <c r="H43" s="8"/>
      <c r="I43" s="16">
        <f>SUM(I44)</f>
        <v>150</v>
      </c>
    </row>
    <row r="44" spans="1:9" ht="27" customHeight="1">
      <c r="A44" s="11" t="s">
        <v>60</v>
      </c>
      <c r="B44" s="51" t="s">
        <v>11</v>
      </c>
      <c r="C44" s="51"/>
      <c r="D44" s="51"/>
      <c r="E44" s="12">
        <v>984</v>
      </c>
      <c r="F44" s="34" t="s">
        <v>161</v>
      </c>
      <c r="G44" s="21" t="s">
        <v>49</v>
      </c>
      <c r="H44" s="8">
        <v>500</v>
      </c>
      <c r="I44" s="16">
        <v>150</v>
      </c>
    </row>
    <row r="45" spans="1:9" ht="76.5" customHeight="1">
      <c r="A45" s="11" t="s">
        <v>61</v>
      </c>
      <c r="B45" s="50" t="s">
        <v>206</v>
      </c>
      <c r="C45" s="50"/>
      <c r="D45" s="50"/>
      <c r="E45" s="6">
        <v>984</v>
      </c>
      <c r="F45" s="32" t="s">
        <v>161</v>
      </c>
      <c r="G45" s="24" t="s">
        <v>50</v>
      </c>
      <c r="H45" s="8"/>
      <c r="I45" s="16">
        <v>80</v>
      </c>
    </row>
    <row r="46" spans="1:9" ht="24.75" customHeight="1">
      <c r="A46" s="11" t="s">
        <v>158</v>
      </c>
      <c r="B46" s="51" t="s">
        <v>11</v>
      </c>
      <c r="C46" s="51"/>
      <c r="D46" s="51"/>
      <c r="E46" s="12">
        <v>984</v>
      </c>
      <c r="F46" s="34" t="s">
        <v>161</v>
      </c>
      <c r="G46" s="29" t="s">
        <v>50</v>
      </c>
      <c r="H46" s="8">
        <v>500</v>
      </c>
      <c r="I46" s="16">
        <v>80</v>
      </c>
    </row>
    <row r="47" spans="1:9" ht="67.5" customHeight="1">
      <c r="A47" s="11" t="s">
        <v>159</v>
      </c>
      <c r="B47" s="52" t="s">
        <v>127</v>
      </c>
      <c r="C47" s="53"/>
      <c r="D47" s="54"/>
      <c r="E47" s="6">
        <v>984</v>
      </c>
      <c r="F47" s="32" t="s">
        <v>161</v>
      </c>
      <c r="G47" s="24" t="s">
        <v>128</v>
      </c>
      <c r="H47" s="6"/>
      <c r="I47" s="16">
        <f>SUM(I48)</f>
        <v>320</v>
      </c>
    </row>
    <row r="48" spans="1:9" ht="30" customHeight="1">
      <c r="A48" s="11" t="s">
        <v>160</v>
      </c>
      <c r="B48" s="55" t="s">
        <v>11</v>
      </c>
      <c r="C48" s="56"/>
      <c r="D48" s="57"/>
      <c r="E48" s="12">
        <v>984</v>
      </c>
      <c r="F48" s="34" t="s">
        <v>161</v>
      </c>
      <c r="G48" s="21" t="s">
        <v>128</v>
      </c>
      <c r="H48" s="8">
        <v>500</v>
      </c>
      <c r="I48" s="16">
        <v>320</v>
      </c>
    </row>
    <row r="49" spans="1:9" ht="30" customHeight="1">
      <c r="A49" s="14" t="s">
        <v>33</v>
      </c>
      <c r="B49" s="62" t="s">
        <v>62</v>
      </c>
      <c r="C49" s="62"/>
      <c r="D49" s="62"/>
      <c r="E49" s="4">
        <v>984</v>
      </c>
      <c r="F49" s="30" t="s">
        <v>63</v>
      </c>
      <c r="G49" s="24"/>
      <c r="H49" s="8"/>
      <c r="I49" s="17">
        <f>SUM(I50+I55)</f>
        <v>420</v>
      </c>
    </row>
    <row r="50" spans="1:9" ht="52.5" customHeight="1">
      <c r="A50" s="4" t="s">
        <v>141</v>
      </c>
      <c r="B50" s="84" t="s">
        <v>51</v>
      </c>
      <c r="C50" s="84"/>
      <c r="D50" s="84"/>
      <c r="E50" s="5">
        <v>984</v>
      </c>
      <c r="F50" s="31" t="s">
        <v>52</v>
      </c>
      <c r="G50" s="27"/>
      <c r="H50" s="4"/>
      <c r="I50" s="17">
        <f>SUM(I51+I53)</f>
        <v>370</v>
      </c>
    </row>
    <row r="51" spans="1:9" ht="102.75" customHeight="1">
      <c r="A51" s="11" t="s">
        <v>142</v>
      </c>
      <c r="B51" s="50" t="s">
        <v>190</v>
      </c>
      <c r="C51" s="50"/>
      <c r="D51" s="50"/>
      <c r="E51" s="6">
        <v>984</v>
      </c>
      <c r="F51" s="32" t="s">
        <v>52</v>
      </c>
      <c r="G51" s="24" t="s">
        <v>53</v>
      </c>
      <c r="H51" s="8"/>
      <c r="I51" s="16">
        <v>209.7</v>
      </c>
    </row>
    <row r="52" spans="1:9" ht="25.5" customHeight="1">
      <c r="A52" s="11" t="s">
        <v>143</v>
      </c>
      <c r="B52" s="51" t="s">
        <v>11</v>
      </c>
      <c r="C52" s="51"/>
      <c r="D52" s="51"/>
      <c r="E52" s="6">
        <v>984</v>
      </c>
      <c r="F52" s="32" t="s">
        <v>52</v>
      </c>
      <c r="G52" s="29" t="s">
        <v>53</v>
      </c>
      <c r="H52" s="8">
        <v>500</v>
      </c>
      <c r="I52" s="16">
        <v>209.7</v>
      </c>
    </row>
    <row r="53" spans="1:9" ht="80.25" customHeight="1">
      <c r="A53" s="11" t="s">
        <v>144</v>
      </c>
      <c r="B53" s="50" t="s">
        <v>217</v>
      </c>
      <c r="C53" s="50"/>
      <c r="D53" s="50"/>
      <c r="E53" s="6">
        <v>984</v>
      </c>
      <c r="F53" s="32" t="s">
        <v>52</v>
      </c>
      <c r="G53" s="24" t="s">
        <v>54</v>
      </c>
      <c r="H53" s="8"/>
      <c r="I53" s="16">
        <v>160.3</v>
      </c>
    </row>
    <row r="54" spans="1:9" ht="24" customHeight="1">
      <c r="A54" s="11" t="s">
        <v>145</v>
      </c>
      <c r="B54" s="51" t="s">
        <v>11</v>
      </c>
      <c r="C54" s="51"/>
      <c r="D54" s="51"/>
      <c r="E54" s="6">
        <v>984</v>
      </c>
      <c r="F54" s="34" t="s">
        <v>52</v>
      </c>
      <c r="G54" s="29" t="s">
        <v>54</v>
      </c>
      <c r="H54" s="8">
        <v>500</v>
      </c>
      <c r="I54" s="16">
        <v>160.3</v>
      </c>
    </row>
    <row r="55" spans="1:9" ht="38.25" customHeight="1">
      <c r="A55" s="13" t="s">
        <v>164</v>
      </c>
      <c r="B55" s="58" t="s">
        <v>165</v>
      </c>
      <c r="C55" s="59"/>
      <c r="D55" s="60"/>
      <c r="E55" s="5">
        <v>984</v>
      </c>
      <c r="F55" s="30" t="s">
        <v>166</v>
      </c>
      <c r="G55" s="27"/>
      <c r="H55" s="4"/>
      <c r="I55" s="17">
        <v>50</v>
      </c>
    </row>
    <row r="56" spans="1:9" ht="64.5" customHeight="1">
      <c r="A56" s="11" t="s">
        <v>167</v>
      </c>
      <c r="B56" s="52" t="s">
        <v>191</v>
      </c>
      <c r="C56" s="53"/>
      <c r="D56" s="54"/>
      <c r="E56" s="6">
        <v>984</v>
      </c>
      <c r="F56" s="32" t="s">
        <v>166</v>
      </c>
      <c r="G56" s="24" t="s">
        <v>180</v>
      </c>
      <c r="H56" s="6">
        <v>500</v>
      </c>
      <c r="I56" s="18">
        <v>50</v>
      </c>
    </row>
    <row r="57" spans="1:9" ht="26.25" customHeight="1">
      <c r="A57" s="11" t="s">
        <v>168</v>
      </c>
      <c r="B57" s="55" t="s">
        <v>11</v>
      </c>
      <c r="C57" s="56"/>
      <c r="D57" s="57"/>
      <c r="E57" s="6">
        <v>984</v>
      </c>
      <c r="F57" s="34" t="s">
        <v>166</v>
      </c>
      <c r="G57" s="21" t="s">
        <v>180</v>
      </c>
      <c r="H57" s="8">
        <v>500</v>
      </c>
      <c r="I57" s="16">
        <v>50</v>
      </c>
    </row>
    <row r="58" spans="1:9" ht="15">
      <c r="A58" s="14" t="s">
        <v>64</v>
      </c>
      <c r="B58" s="91" t="s">
        <v>65</v>
      </c>
      <c r="C58" s="92"/>
      <c r="D58" s="93"/>
      <c r="E58" s="4">
        <v>984</v>
      </c>
      <c r="F58" s="31" t="s">
        <v>66</v>
      </c>
      <c r="G58" s="13"/>
      <c r="H58" s="8"/>
      <c r="I58" s="17">
        <f>SUM(I59+I62)</f>
        <v>533.1</v>
      </c>
    </row>
    <row r="59" spans="1:9" ht="15">
      <c r="A59" s="14" t="s">
        <v>181</v>
      </c>
      <c r="B59" s="61" t="s">
        <v>69</v>
      </c>
      <c r="C59" s="61"/>
      <c r="D59" s="61"/>
      <c r="E59" s="4">
        <v>984</v>
      </c>
      <c r="F59" s="30" t="s">
        <v>70</v>
      </c>
      <c r="G59" s="8"/>
      <c r="H59" s="8"/>
      <c r="I59" s="17">
        <f>SUM(I60)</f>
        <v>493.1</v>
      </c>
    </row>
    <row r="60" spans="1:9" ht="40.5" customHeight="1">
      <c r="A60" s="11" t="s">
        <v>182</v>
      </c>
      <c r="B60" s="52" t="s">
        <v>196</v>
      </c>
      <c r="C60" s="53"/>
      <c r="D60" s="54"/>
      <c r="E60" s="6">
        <v>984</v>
      </c>
      <c r="F60" s="32" t="s">
        <v>70</v>
      </c>
      <c r="G60" s="6">
        <v>7950300</v>
      </c>
      <c r="H60" s="8"/>
      <c r="I60" s="18">
        <v>493.1</v>
      </c>
    </row>
    <row r="61" spans="1:9" ht="25.5" customHeight="1">
      <c r="A61" s="11" t="s">
        <v>183</v>
      </c>
      <c r="B61" s="55" t="s">
        <v>11</v>
      </c>
      <c r="C61" s="56"/>
      <c r="D61" s="57"/>
      <c r="E61" s="6">
        <v>984</v>
      </c>
      <c r="F61" s="34" t="s">
        <v>70</v>
      </c>
      <c r="G61" s="8">
        <v>7950300</v>
      </c>
      <c r="H61" s="8">
        <v>500</v>
      </c>
      <c r="I61" s="16">
        <v>493.1</v>
      </c>
    </row>
    <row r="62" spans="1:9" ht="27.75" customHeight="1">
      <c r="A62" s="14" t="s">
        <v>68</v>
      </c>
      <c r="B62" s="62" t="s">
        <v>73</v>
      </c>
      <c r="C62" s="62"/>
      <c r="D62" s="62"/>
      <c r="E62" s="4">
        <v>984</v>
      </c>
      <c r="F62" s="30" t="s">
        <v>74</v>
      </c>
      <c r="G62" s="8"/>
      <c r="H62" s="8"/>
      <c r="I62" s="17">
        <f>I63</f>
        <v>40</v>
      </c>
    </row>
    <row r="63" spans="1:9" ht="26.25" customHeight="1">
      <c r="A63" s="11" t="s">
        <v>71</v>
      </c>
      <c r="B63" s="50" t="s">
        <v>207</v>
      </c>
      <c r="C63" s="50"/>
      <c r="D63" s="50"/>
      <c r="E63" s="6">
        <v>984</v>
      </c>
      <c r="F63" s="32" t="s">
        <v>74</v>
      </c>
      <c r="G63" s="6">
        <v>3450100</v>
      </c>
      <c r="H63" s="8"/>
      <c r="I63" s="16">
        <v>40</v>
      </c>
    </row>
    <row r="64" spans="1:9" ht="24.75" customHeight="1">
      <c r="A64" s="11" t="s">
        <v>72</v>
      </c>
      <c r="B64" s="51" t="s">
        <v>11</v>
      </c>
      <c r="C64" s="51"/>
      <c r="D64" s="51"/>
      <c r="E64" s="6">
        <v>984</v>
      </c>
      <c r="F64" s="34" t="s">
        <v>74</v>
      </c>
      <c r="G64" s="8">
        <v>3450100</v>
      </c>
      <c r="H64" s="8">
        <v>500</v>
      </c>
      <c r="I64" s="16">
        <v>40</v>
      </c>
    </row>
    <row r="65" spans="1:9" ht="15">
      <c r="A65" s="14" t="s">
        <v>67</v>
      </c>
      <c r="B65" s="61" t="s">
        <v>75</v>
      </c>
      <c r="C65" s="61"/>
      <c r="D65" s="61"/>
      <c r="E65" s="4">
        <v>984</v>
      </c>
      <c r="F65" s="31" t="s">
        <v>76</v>
      </c>
      <c r="G65" s="8"/>
      <c r="H65" s="8"/>
      <c r="I65" s="17">
        <f>SUM(I66)</f>
        <v>96002.4</v>
      </c>
    </row>
    <row r="66" spans="1:9" ht="15">
      <c r="A66" s="14" t="s">
        <v>77</v>
      </c>
      <c r="B66" s="61" t="s">
        <v>78</v>
      </c>
      <c r="C66" s="61"/>
      <c r="D66" s="61"/>
      <c r="E66" s="5">
        <v>984</v>
      </c>
      <c r="F66" s="30" t="s">
        <v>79</v>
      </c>
      <c r="G66" s="8"/>
      <c r="H66" s="8"/>
      <c r="I66" s="17">
        <f>SUM(I67+I69+I71+I76+I81+I83+I85+I87+I89+I91+I93+I95+I97+I99+I101+I103+I105+I107+I109+I111+I113+I115)</f>
        <v>96002.4</v>
      </c>
    </row>
    <row r="67" spans="1:9" ht="162" customHeight="1">
      <c r="A67" s="40" t="s">
        <v>80</v>
      </c>
      <c r="B67" s="80" t="s">
        <v>223</v>
      </c>
      <c r="C67" s="81"/>
      <c r="D67" s="82"/>
      <c r="E67" s="6">
        <v>984</v>
      </c>
      <c r="F67" s="41" t="s">
        <v>79</v>
      </c>
      <c r="G67" s="42">
        <v>7950400</v>
      </c>
      <c r="H67" s="42"/>
      <c r="I67" s="43">
        <v>390.4</v>
      </c>
    </row>
    <row r="68" spans="1:9" ht="28.5" customHeight="1">
      <c r="A68" s="40" t="s">
        <v>81</v>
      </c>
      <c r="B68" s="80" t="s">
        <v>11</v>
      </c>
      <c r="C68" s="81"/>
      <c r="D68" s="82"/>
      <c r="E68" s="44">
        <v>984</v>
      </c>
      <c r="F68" s="45" t="s">
        <v>79</v>
      </c>
      <c r="G68" s="44">
        <v>7950400</v>
      </c>
      <c r="H68" s="44">
        <v>500</v>
      </c>
      <c r="I68" s="46">
        <v>390.4</v>
      </c>
    </row>
    <row r="69" spans="1:9" ht="68.25" customHeight="1">
      <c r="A69" s="11" t="s">
        <v>229</v>
      </c>
      <c r="B69" s="50" t="s">
        <v>208</v>
      </c>
      <c r="C69" s="50"/>
      <c r="D69" s="50"/>
      <c r="E69" s="6">
        <v>984</v>
      </c>
      <c r="F69" s="32" t="s">
        <v>79</v>
      </c>
      <c r="G69" s="6">
        <v>3150100</v>
      </c>
      <c r="H69" s="8"/>
      <c r="I69" s="38">
        <f>SUM(I70)</f>
        <v>19402.9</v>
      </c>
    </row>
    <row r="70" spans="1:9" ht="26.25" customHeight="1">
      <c r="A70" s="11" t="s">
        <v>230</v>
      </c>
      <c r="B70" s="51" t="s">
        <v>11</v>
      </c>
      <c r="C70" s="51"/>
      <c r="D70" s="51"/>
      <c r="E70" s="6">
        <v>984</v>
      </c>
      <c r="F70" s="32" t="s">
        <v>79</v>
      </c>
      <c r="G70" s="8">
        <v>3150100</v>
      </c>
      <c r="H70" s="8">
        <v>500</v>
      </c>
      <c r="I70" s="16">
        <v>19402.9</v>
      </c>
    </row>
    <row r="71" spans="1:9" ht="48" customHeight="1">
      <c r="A71" s="11" t="s">
        <v>231</v>
      </c>
      <c r="B71" s="52" t="s">
        <v>211</v>
      </c>
      <c r="C71" s="53"/>
      <c r="D71" s="54"/>
      <c r="E71" s="6">
        <v>984</v>
      </c>
      <c r="F71" s="32" t="s">
        <v>79</v>
      </c>
      <c r="G71" s="6">
        <v>7950500</v>
      </c>
      <c r="H71" s="6"/>
      <c r="I71" s="38">
        <f>SUM(I72+I74)</f>
        <v>9670.7</v>
      </c>
    </row>
    <row r="72" spans="1:9" ht="44.25" customHeight="1">
      <c r="A72" s="11" t="s">
        <v>232</v>
      </c>
      <c r="B72" s="52" t="s">
        <v>212</v>
      </c>
      <c r="C72" s="53"/>
      <c r="D72" s="54"/>
      <c r="E72" s="6">
        <v>984</v>
      </c>
      <c r="F72" s="32" t="s">
        <v>79</v>
      </c>
      <c r="G72" s="6">
        <v>7950501</v>
      </c>
      <c r="H72" s="6"/>
      <c r="I72" s="18">
        <f>SUM(I73)</f>
        <v>2417.7</v>
      </c>
    </row>
    <row r="73" spans="1:9" ht="25.5" customHeight="1">
      <c r="A73" s="11" t="s">
        <v>233</v>
      </c>
      <c r="B73" s="94" t="s">
        <v>11</v>
      </c>
      <c r="C73" s="95"/>
      <c r="D73" s="96"/>
      <c r="E73" s="6">
        <v>984</v>
      </c>
      <c r="F73" s="32" t="s">
        <v>79</v>
      </c>
      <c r="G73" s="8">
        <v>7950501</v>
      </c>
      <c r="H73" s="8">
        <v>500</v>
      </c>
      <c r="I73" s="16">
        <v>2417.7</v>
      </c>
    </row>
    <row r="74" spans="1:9" ht="44.25" customHeight="1">
      <c r="A74" s="11" t="s">
        <v>234</v>
      </c>
      <c r="B74" s="50" t="s">
        <v>224</v>
      </c>
      <c r="C74" s="50"/>
      <c r="D74" s="50"/>
      <c r="E74" s="6">
        <v>984</v>
      </c>
      <c r="F74" s="32" t="s">
        <v>79</v>
      </c>
      <c r="G74" s="6">
        <v>7950502</v>
      </c>
      <c r="H74" s="8"/>
      <c r="I74" s="16">
        <f>SUM(I75)</f>
        <v>7253</v>
      </c>
    </row>
    <row r="75" spans="1:9" ht="38.25" customHeight="1">
      <c r="A75" s="11" t="s">
        <v>235</v>
      </c>
      <c r="B75" s="51" t="s">
        <v>132</v>
      </c>
      <c r="C75" s="51"/>
      <c r="D75" s="51"/>
      <c r="E75" s="12">
        <v>984</v>
      </c>
      <c r="F75" s="34" t="s">
        <v>79</v>
      </c>
      <c r="G75" s="8">
        <v>7950502</v>
      </c>
      <c r="H75" s="8">
        <v>599</v>
      </c>
      <c r="I75" s="16">
        <v>7253</v>
      </c>
    </row>
    <row r="76" spans="1:9" ht="41.25" customHeight="1">
      <c r="A76" s="11" t="s">
        <v>236</v>
      </c>
      <c r="B76" s="52" t="s">
        <v>215</v>
      </c>
      <c r="C76" s="53"/>
      <c r="D76" s="54"/>
      <c r="E76" s="6">
        <v>984</v>
      </c>
      <c r="F76" s="32" t="s">
        <v>79</v>
      </c>
      <c r="G76" s="6">
        <v>7950600</v>
      </c>
      <c r="H76" s="6"/>
      <c r="I76" s="38">
        <v>2154</v>
      </c>
    </row>
    <row r="77" spans="1:9" ht="42" customHeight="1">
      <c r="A77" s="11" t="s">
        <v>237</v>
      </c>
      <c r="B77" s="52" t="s">
        <v>215</v>
      </c>
      <c r="C77" s="53"/>
      <c r="D77" s="54"/>
      <c r="E77" s="6">
        <v>984</v>
      </c>
      <c r="F77" s="32" t="s">
        <v>79</v>
      </c>
      <c r="G77" s="6">
        <v>7950601</v>
      </c>
      <c r="H77" s="6"/>
      <c r="I77" s="18">
        <v>539</v>
      </c>
    </row>
    <row r="78" spans="1:9" ht="27.75" customHeight="1">
      <c r="A78" s="11" t="s">
        <v>238</v>
      </c>
      <c r="B78" s="55" t="s">
        <v>11</v>
      </c>
      <c r="C78" s="56"/>
      <c r="D78" s="57"/>
      <c r="E78" s="12">
        <v>984</v>
      </c>
      <c r="F78" s="34" t="s">
        <v>79</v>
      </c>
      <c r="G78" s="8">
        <v>7950601</v>
      </c>
      <c r="H78" s="8">
        <v>500</v>
      </c>
      <c r="I78" s="16">
        <v>539</v>
      </c>
    </row>
    <row r="79" spans="1:9" ht="43.5" customHeight="1">
      <c r="A79" s="11" t="s">
        <v>239</v>
      </c>
      <c r="B79" s="52" t="s">
        <v>215</v>
      </c>
      <c r="C79" s="53"/>
      <c r="D79" s="54"/>
      <c r="E79" s="6">
        <v>984</v>
      </c>
      <c r="F79" s="32" t="s">
        <v>79</v>
      </c>
      <c r="G79" s="6">
        <v>7950602</v>
      </c>
      <c r="H79" s="6"/>
      <c r="I79" s="18">
        <v>1615</v>
      </c>
    </row>
    <row r="80" spans="1:9" ht="39" customHeight="1">
      <c r="A80" s="11" t="s">
        <v>240</v>
      </c>
      <c r="B80" s="55" t="s">
        <v>132</v>
      </c>
      <c r="C80" s="56"/>
      <c r="D80" s="57"/>
      <c r="E80" s="12">
        <v>984</v>
      </c>
      <c r="F80" s="34" t="s">
        <v>79</v>
      </c>
      <c r="G80" s="8">
        <v>7950602</v>
      </c>
      <c r="H80" s="8">
        <v>599</v>
      </c>
      <c r="I80" s="16">
        <v>1615</v>
      </c>
    </row>
    <row r="81" spans="1:9" ht="25.5" customHeight="1">
      <c r="A81" s="11" t="s">
        <v>241</v>
      </c>
      <c r="B81" s="52" t="s">
        <v>157</v>
      </c>
      <c r="C81" s="53"/>
      <c r="D81" s="54"/>
      <c r="E81" s="6">
        <v>984</v>
      </c>
      <c r="F81" s="32" t="s">
        <v>79</v>
      </c>
      <c r="G81" s="6">
        <v>7950700</v>
      </c>
      <c r="H81" s="6"/>
      <c r="I81" s="38">
        <v>8717.8</v>
      </c>
    </row>
    <row r="82" spans="1:9" ht="24.75" customHeight="1">
      <c r="A82" s="11" t="s">
        <v>242</v>
      </c>
      <c r="B82" s="55" t="s">
        <v>11</v>
      </c>
      <c r="C82" s="56"/>
      <c r="D82" s="57"/>
      <c r="E82" s="12">
        <v>984</v>
      </c>
      <c r="F82" s="34" t="s">
        <v>79</v>
      </c>
      <c r="G82" s="8">
        <v>7950700</v>
      </c>
      <c r="H82" s="8">
        <v>500</v>
      </c>
      <c r="I82" s="16">
        <v>8717.8</v>
      </c>
    </row>
    <row r="83" spans="1:9" ht="41.25" customHeight="1">
      <c r="A83" s="11" t="s">
        <v>243</v>
      </c>
      <c r="B83" s="52" t="s">
        <v>192</v>
      </c>
      <c r="C83" s="53"/>
      <c r="D83" s="54"/>
      <c r="E83" s="6">
        <v>984</v>
      </c>
      <c r="F83" s="32" t="s">
        <v>79</v>
      </c>
      <c r="G83" s="6">
        <v>6000102</v>
      </c>
      <c r="H83" s="6"/>
      <c r="I83" s="38">
        <v>2300.8</v>
      </c>
    </row>
    <row r="84" spans="1:9" ht="27.75" customHeight="1">
      <c r="A84" s="11" t="s">
        <v>244</v>
      </c>
      <c r="B84" s="55" t="s">
        <v>11</v>
      </c>
      <c r="C84" s="56"/>
      <c r="D84" s="57"/>
      <c r="E84" s="12">
        <v>984</v>
      </c>
      <c r="F84" s="34" t="s">
        <v>79</v>
      </c>
      <c r="G84" s="8">
        <v>6000102</v>
      </c>
      <c r="H84" s="8">
        <v>500</v>
      </c>
      <c r="I84" s="16">
        <v>2300.8</v>
      </c>
    </row>
    <row r="85" spans="1:9" ht="25.5" customHeight="1">
      <c r="A85" s="11" t="s">
        <v>245</v>
      </c>
      <c r="B85" s="50" t="s">
        <v>82</v>
      </c>
      <c r="C85" s="50"/>
      <c r="D85" s="50"/>
      <c r="E85" s="6">
        <v>984</v>
      </c>
      <c r="F85" s="32" t="s">
        <v>79</v>
      </c>
      <c r="G85" s="6">
        <v>6000103</v>
      </c>
      <c r="H85" s="8"/>
      <c r="I85" s="39">
        <f>SUM(I86)</f>
        <v>250</v>
      </c>
    </row>
    <row r="86" spans="1:9" ht="25.5" customHeight="1">
      <c r="A86" s="11" t="s">
        <v>246</v>
      </c>
      <c r="B86" s="51" t="s">
        <v>11</v>
      </c>
      <c r="C86" s="51"/>
      <c r="D86" s="51"/>
      <c r="E86" s="6">
        <v>984</v>
      </c>
      <c r="F86" s="34" t="s">
        <v>79</v>
      </c>
      <c r="G86" s="8">
        <v>6000103</v>
      </c>
      <c r="H86" s="8">
        <v>500</v>
      </c>
      <c r="I86" s="16">
        <v>250</v>
      </c>
    </row>
    <row r="87" spans="1:9" ht="64.5" customHeight="1">
      <c r="A87" s="11" t="s">
        <v>247</v>
      </c>
      <c r="B87" s="50" t="s">
        <v>83</v>
      </c>
      <c r="C87" s="50"/>
      <c r="D87" s="50"/>
      <c r="E87" s="6">
        <v>984</v>
      </c>
      <c r="F87" s="34" t="s">
        <v>79</v>
      </c>
      <c r="G87" s="6">
        <v>6000104</v>
      </c>
      <c r="H87" s="8"/>
      <c r="I87" s="39">
        <v>238.1</v>
      </c>
    </row>
    <row r="88" spans="1:9" ht="27" customHeight="1">
      <c r="A88" s="11" t="s">
        <v>248</v>
      </c>
      <c r="B88" s="51" t="s">
        <v>11</v>
      </c>
      <c r="C88" s="51"/>
      <c r="D88" s="51"/>
      <c r="E88" s="6">
        <v>984</v>
      </c>
      <c r="F88" s="34" t="s">
        <v>79</v>
      </c>
      <c r="G88" s="8">
        <v>6000104</v>
      </c>
      <c r="H88" s="8">
        <v>500</v>
      </c>
      <c r="I88" s="16">
        <v>238.1</v>
      </c>
    </row>
    <row r="89" spans="1:9" ht="24.75" customHeight="1">
      <c r="A89" s="11" t="s">
        <v>249</v>
      </c>
      <c r="B89" s="50" t="s">
        <v>84</v>
      </c>
      <c r="C89" s="50"/>
      <c r="D89" s="50"/>
      <c r="E89" s="6">
        <v>984</v>
      </c>
      <c r="F89" s="32" t="s">
        <v>79</v>
      </c>
      <c r="G89" s="6">
        <v>6000105</v>
      </c>
      <c r="H89" s="8"/>
      <c r="I89" s="39">
        <f>SUM(I90)</f>
        <v>1500</v>
      </c>
    </row>
    <row r="90" spans="1:9" ht="27" customHeight="1">
      <c r="A90" s="11" t="s">
        <v>250</v>
      </c>
      <c r="B90" s="51" t="s">
        <v>11</v>
      </c>
      <c r="C90" s="51"/>
      <c r="D90" s="51"/>
      <c r="E90" s="6">
        <v>984</v>
      </c>
      <c r="F90" s="34" t="s">
        <v>79</v>
      </c>
      <c r="G90" s="8">
        <v>6000105</v>
      </c>
      <c r="H90" s="8">
        <v>500</v>
      </c>
      <c r="I90" s="16">
        <v>1500</v>
      </c>
    </row>
    <row r="91" spans="1:9" ht="25.5" customHeight="1">
      <c r="A91" s="11" t="s">
        <v>251</v>
      </c>
      <c r="B91" s="50" t="s">
        <v>85</v>
      </c>
      <c r="C91" s="50"/>
      <c r="D91" s="50"/>
      <c r="E91" s="6">
        <v>984</v>
      </c>
      <c r="F91" s="32" t="s">
        <v>79</v>
      </c>
      <c r="G91" s="6">
        <v>6000201</v>
      </c>
      <c r="H91" s="8"/>
      <c r="I91" s="39">
        <f>SUM(I92)</f>
        <v>600</v>
      </c>
    </row>
    <row r="92" spans="1:9" ht="27" customHeight="1">
      <c r="A92" s="11" t="s">
        <v>252</v>
      </c>
      <c r="B92" s="51" t="s">
        <v>11</v>
      </c>
      <c r="C92" s="51"/>
      <c r="D92" s="51"/>
      <c r="E92" s="6">
        <v>984</v>
      </c>
      <c r="F92" s="34" t="s">
        <v>79</v>
      </c>
      <c r="G92" s="8">
        <v>6000201</v>
      </c>
      <c r="H92" s="8">
        <v>500</v>
      </c>
      <c r="I92" s="16">
        <v>600</v>
      </c>
    </row>
    <row r="93" spans="1:9" ht="27" customHeight="1">
      <c r="A93" s="11" t="s">
        <v>253</v>
      </c>
      <c r="B93" s="50" t="s">
        <v>131</v>
      </c>
      <c r="C93" s="50"/>
      <c r="D93" s="50"/>
      <c r="E93" s="6">
        <v>984</v>
      </c>
      <c r="F93" s="32" t="s">
        <v>79</v>
      </c>
      <c r="G93" s="6">
        <v>6000202</v>
      </c>
      <c r="H93" s="8"/>
      <c r="I93" s="39">
        <v>779</v>
      </c>
    </row>
    <row r="94" spans="1:9" ht="26.25" customHeight="1">
      <c r="A94" s="11" t="s">
        <v>254</v>
      </c>
      <c r="B94" s="51" t="s">
        <v>11</v>
      </c>
      <c r="C94" s="51"/>
      <c r="D94" s="51"/>
      <c r="E94" s="6">
        <v>984</v>
      </c>
      <c r="F94" s="34" t="s">
        <v>79</v>
      </c>
      <c r="G94" s="8">
        <v>6000202</v>
      </c>
      <c r="H94" s="8">
        <v>500</v>
      </c>
      <c r="I94" s="16">
        <v>779</v>
      </c>
    </row>
    <row r="95" spans="1:9" ht="39.75" customHeight="1">
      <c r="A95" s="11" t="s">
        <v>255</v>
      </c>
      <c r="B95" s="50" t="s">
        <v>225</v>
      </c>
      <c r="C95" s="50"/>
      <c r="D95" s="50"/>
      <c r="E95" s="6">
        <v>984</v>
      </c>
      <c r="F95" s="32" t="s">
        <v>79</v>
      </c>
      <c r="G95" s="6">
        <v>6000203</v>
      </c>
      <c r="H95" s="8"/>
      <c r="I95" s="39">
        <f>SUM(I96)</f>
        <v>150</v>
      </c>
    </row>
    <row r="96" spans="1:9" ht="28.5" customHeight="1">
      <c r="A96" s="11" t="s">
        <v>256</v>
      </c>
      <c r="B96" s="51" t="s">
        <v>11</v>
      </c>
      <c r="C96" s="51"/>
      <c r="D96" s="51"/>
      <c r="E96" s="6">
        <v>984</v>
      </c>
      <c r="F96" s="34" t="s">
        <v>79</v>
      </c>
      <c r="G96" s="8">
        <v>6000203</v>
      </c>
      <c r="H96" s="8">
        <v>500</v>
      </c>
      <c r="I96" s="16">
        <v>150</v>
      </c>
    </row>
    <row r="97" spans="1:9" ht="168.75" customHeight="1">
      <c r="A97" s="11" t="s">
        <v>257</v>
      </c>
      <c r="B97" s="50" t="s">
        <v>193</v>
      </c>
      <c r="C97" s="50"/>
      <c r="D97" s="50"/>
      <c r="E97" s="6">
        <v>984</v>
      </c>
      <c r="F97" s="32" t="s">
        <v>79</v>
      </c>
      <c r="G97" s="6">
        <v>6000204</v>
      </c>
      <c r="H97" s="8"/>
      <c r="I97" s="39">
        <v>1606.5</v>
      </c>
    </row>
    <row r="98" spans="1:9" ht="25.5" customHeight="1">
      <c r="A98" s="11" t="s">
        <v>258</v>
      </c>
      <c r="B98" s="51" t="s">
        <v>11</v>
      </c>
      <c r="C98" s="51"/>
      <c r="D98" s="51"/>
      <c r="E98" s="6">
        <v>984</v>
      </c>
      <c r="F98" s="34" t="s">
        <v>79</v>
      </c>
      <c r="G98" s="8">
        <v>6000204</v>
      </c>
      <c r="H98" s="8">
        <v>500</v>
      </c>
      <c r="I98" s="16">
        <v>1606.5</v>
      </c>
    </row>
    <row r="99" spans="1:9" ht="25.5" customHeight="1">
      <c r="A99" s="11" t="s">
        <v>259</v>
      </c>
      <c r="B99" s="52" t="s">
        <v>156</v>
      </c>
      <c r="C99" s="53"/>
      <c r="D99" s="54"/>
      <c r="E99" s="6">
        <v>984</v>
      </c>
      <c r="F99" s="32" t="s">
        <v>79</v>
      </c>
      <c r="G99" s="6">
        <v>7950800</v>
      </c>
      <c r="H99" s="6"/>
      <c r="I99" s="38">
        <v>2026</v>
      </c>
    </row>
    <row r="100" spans="1:9" ht="25.5" customHeight="1">
      <c r="A100" s="11" t="s">
        <v>260</v>
      </c>
      <c r="B100" s="55" t="s">
        <v>11</v>
      </c>
      <c r="C100" s="56"/>
      <c r="D100" s="57"/>
      <c r="E100" s="6">
        <v>984</v>
      </c>
      <c r="F100" s="34" t="s">
        <v>79</v>
      </c>
      <c r="G100" s="8">
        <v>7950800</v>
      </c>
      <c r="H100" s="8">
        <v>500</v>
      </c>
      <c r="I100" s="16">
        <v>2026</v>
      </c>
    </row>
    <row r="101" spans="1:9" ht="27" customHeight="1">
      <c r="A101" s="11" t="s">
        <v>261</v>
      </c>
      <c r="B101" s="50" t="s">
        <v>210</v>
      </c>
      <c r="C101" s="50"/>
      <c r="D101" s="50"/>
      <c r="E101" s="6">
        <v>984</v>
      </c>
      <c r="F101" s="32" t="s">
        <v>79</v>
      </c>
      <c r="G101" s="6">
        <v>6000205</v>
      </c>
      <c r="H101" s="8"/>
      <c r="I101" s="38">
        <v>1564.7</v>
      </c>
    </row>
    <row r="102" spans="1:9" ht="26.25" customHeight="1">
      <c r="A102" s="11" t="s">
        <v>262</v>
      </c>
      <c r="B102" s="51" t="s">
        <v>11</v>
      </c>
      <c r="C102" s="51"/>
      <c r="D102" s="51"/>
      <c r="E102" s="6">
        <v>984</v>
      </c>
      <c r="F102" s="34" t="s">
        <v>79</v>
      </c>
      <c r="G102" s="8">
        <v>6000205</v>
      </c>
      <c r="H102" s="8">
        <v>500</v>
      </c>
      <c r="I102" s="16">
        <v>1564.7</v>
      </c>
    </row>
    <row r="103" spans="1:9" ht="41.25" customHeight="1">
      <c r="A103" s="11" t="s">
        <v>263</v>
      </c>
      <c r="B103" s="52" t="s">
        <v>209</v>
      </c>
      <c r="C103" s="53"/>
      <c r="D103" s="54"/>
      <c r="E103" s="6">
        <v>984</v>
      </c>
      <c r="F103" s="32" t="s">
        <v>79</v>
      </c>
      <c r="G103" s="6">
        <v>6000301</v>
      </c>
      <c r="H103" s="6"/>
      <c r="I103" s="38">
        <v>300</v>
      </c>
    </row>
    <row r="104" spans="1:9" ht="26.25" customHeight="1">
      <c r="A104" s="11" t="s">
        <v>264</v>
      </c>
      <c r="B104" s="55" t="s">
        <v>11</v>
      </c>
      <c r="C104" s="56"/>
      <c r="D104" s="57"/>
      <c r="E104" s="6">
        <v>984</v>
      </c>
      <c r="F104" s="34" t="s">
        <v>79</v>
      </c>
      <c r="G104" s="8">
        <v>6000301</v>
      </c>
      <c r="H104" s="8">
        <v>500</v>
      </c>
      <c r="I104" s="16">
        <v>300</v>
      </c>
    </row>
    <row r="105" spans="1:9" ht="54" customHeight="1">
      <c r="A105" s="11" t="s">
        <v>265</v>
      </c>
      <c r="B105" s="50" t="s">
        <v>194</v>
      </c>
      <c r="C105" s="50"/>
      <c r="D105" s="50"/>
      <c r="E105" s="6">
        <v>984</v>
      </c>
      <c r="F105" s="32" t="s">
        <v>79</v>
      </c>
      <c r="G105" s="6">
        <v>6000401</v>
      </c>
      <c r="H105" s="6"/>
      <c r="I105" s="38">
        <f>SUM(I106)</f>
        <v>100</v>
      </c>
    </row>
    <row r="106" spans="1:9" ht="26.25" customHeight="1">
      <c r="A106" s="11" t="s">
        <v>266</v>
      </c>
      <c r="B106" s="51" t="s">
        <v>11</v>
      </c>
      <c r="C106" s="51"/>
      <c r="D106" s="51"/>
      <c r="E106" s="6">
        <v>984</v>
      </c>
      <c r="F106" s="32" t="s">
        <v>79</v>
      </c>
      <c r="G106" s="12">
        <v>6000401</v>
      </c>
      <c r="H106" s="8">
        <v>500</v>
      </c>
      <c r="I106" s="16">
        <v>100</v>
      </c>
    </row>
    <row r="107" spans="1:9" ht="38.25" customHeight="1">
      <c r="A107" s="11" t="s">
        <v>267</v>
      </c>
      <c r="B107" s="52" t="s">
        <v>151</v>
      </c>
      <c r="C107" s="53"/>
      <c r="D107" s="54"/>
      <c r="E107" s="6">
        <v>984</v>
      </c>
      <c r="F107" s="32" t="s">
        <v>79</v>
      </c>
      <c r="G107" s="12">
        <v>6000402</v>
      </c>
      <c r="H107" s="8"/>
      <c r="I107" s="39">
        <v>400</v>
      </c>
    </row>
    <row r="108" spans="1:9" ht="26.25" customHeight="1">
      <c r="A108" s="11" t="s">
        <v>268</v>
      </c>
      <c r="B108" s="55" t="s">
        <v>11</v>
      </c>
      <c r="C108" s="56"/>
      <c r="D108" s="57"/>
      <c r="E108" s="6">
        <v>984</v>
      </c>
      <c r="F108" s="32" t="s">
        <v>79</v>
      </c>
      <c r="G108" s="12">
        <v>6000402</v>
      </c>
      <c r="H108" s="8">
        <v>500</v>
      </c>
      <c r="I108" s="16">
        <v>400</v>
      </c>
    </row>
    <row r="109" spans="1:9" ht="64.5" customHeight="1">
      <c r="A109" s="11" t="s">
        <v>269</v>
      </c>
      <c r="B109" s="52" t="s">
        <v>147</v>
      </c>
      <c r="C109" s="53"/>
      <c r="D109" s="54"/>
      <c r="E109" s="6">
        <v>984</v>
      </c>
      <c r="F109" s="32" t="s">
        <v>79</v>
      </c>
      <c r="G109" s="6">
        <v>6000501</v>
      </c>
      <c r="H109" s="6"/>
      <c r="I109" s="38">
        <f>SUM(I110)</f>
        <v>597.8</v>
      </c>
    </row>
    <row r="110" spans="1:9" ht="26.25" customHeight="1">
      <c r="A110" s="11" t="s">
        <v>270</v>
      </c>
      <c r="B110" s="55" t="s">
        <v>11</v>
      </c>
      <c r="C110" s="56"/>
      <c r="D110" s="57"/>
      <c r="E110" s="6">
        <v>984</v>
      </c>
      <c r="F110" s="33" t="s">
        <v>79</v>
      </c>
      <c r="G110" s="12">
        <v>6000501</v>
      </c>
      <c r="H110" s="8">
        <v>500</v>
      </c>
      <c r="I110" s="16">
        <v>597.8</v>
      </c>
    </row>
    <row r="111" spans="1:9" s="3" customFormat="1" ht="114.75" customHeight="1">
      <c r="A111" s="15" t="s">
        <v>271</v>
      </c>
      <c r="B111" s="52" t="s">
        <v>152</v>
      </c>
      <c r="C111" s="53"/>
      <c r="D111" s="54"/>
      <c r="E111" s="6">
        <v>984</v>
      </c>
      <c r="F111" s="32" t="s">
        <v>79</v>
      </c>
      <c r="G111" s="6">
        <v>6000502</v>
      </c>
      <c r="H111" s="6"/>
      <c r="I111" s="38">
        <f>SUM(I112)</f>
        <v>42653.7</v>
      </c>
    </row>
    <row r="112" spans="1:9" ht="39" customHeight="1">
      <c r="A112" s="11" t="s">
        <v>272</v>
      </c>
      <c r="B112" s="55" t="s">
        <v>40</v>
      </c>
      <c r="C112" s="56"/>
      <c r="D112" s="57"/>
      <c r="E112" s="6">
        <v>984</v>
      </c>
      <c r="F112" s="32" t="s">
        <v>79</v>
      </c>
      <c r="G112" s="12">
        <v>6000502</v>
      </c>
      <c r="H112" s="8">
        <v>598</v>
      </c>
      <c r="I112" s="16">
        <v>42653.7</v>
      </c>
    </row>
    <row r="113" spans="1:9" ht="26.25" customHeight="1">
      <c r="A113" s="11" t="s">
        <v>273</v>
      </c>
      <c r="B113" s="52" t="s">
        <v>197</v>
      </c>
      <c r="C113" s="53"/>
      <c r="D113" s="54"/>
      <c r="E113" s="6">
        <v>984</v>
      </c>
      <c r="F113" s="32" t="s">
        <v>79</v>
      </c>
      <c r="G113" s="6">
        <v>6000503</v>
      </c>
      <c r="H113" s="6"/>
      <c r="I113" s="38">
        <v>400</v>
      </c>
    </row>
    <row r="114" spans="1:9" ht="25.5" customHeight="1">
      <c r="A114" s="11" t="s">
        <v>274</v>
      </c>
      <c r="B114" s="55" t="s">
        <v>11</v>
      </c>
      <c r="C114" s="56"/>
      <c r="D114" s="57"/>
      <c r="E114" s="6">
        <v>984</v>
      </c>
      <c r="F114" s="33" t="s">
        <v>79</v>
      </c>
      <c r="G114" s="12">
        <v>6000503</v>
      </c>
      <c r="H114" s="8">
        <v>500</v>
      </c>
      <c r="I114" s="16">
        <v>400</v>
      </c>
    </row>
    <row r="115" spans="1:9" ht="26.25" customHeight="1">
      <c r="A115" s="11" t="s">
        <v>275</v>
      </c>
      <c r="B115" s="52" t="s">
        <v>198</v>
      </c>
      <c r="C115" s="53"/>
      <c r="D115" s="54"/>
      <c r="E115" s="6">
        <v>984</v>
      </c>
      <c r="F115" s="32" t="s">
        <v>79</v>
      </c>
      <c r="G115" s="6">
        <v>6000504</v>
      </c>
      <c r="H115" s="6"/>
      <c r="I115" s="38">
        <f>SUM(I116)</f>
        <v>200</v>
      </c>
    </row>
    <row r="116" spans="1:9" ht="30.75" customHeight="1">
      <c r="A116" s="11" t="s">
        <v>276</v>
      </c>
      <c r="B116" s="55" t="s">
        <v>11</v>
      </c>
      <c r="C116" s="56"/>
      <c r="D116" s="57"/>
      <c r="E116" s="6">
        <v>984</v>
      </c>
      <c r="F116" s="32" t="s">
        <v>79</v>
      </c>
      <c r="G116" s="12">
        <v>6000504</v>
      </c>
      <c r="H116" s="8">
        <v>500</v>
      </c>
      <c r="I116" s="16">
        <v>200</v>
      </c>
    </row>
    <row r="117" spans="1:9" ht="15">
      <c r="A117" s="14" t="s">
        <v>90</v>
      </c>
      <c r="B117" s="61" t="s">
        <v>86</v>
      </c>
      <c r="C117" s="61"/>
      <c r="D117" s="61"/>
      <c r="E117" s="4">
        <v>984</v>
      </c>
      <c r="F117" s="30" t="s">
        <v>88</v>
      </c>
      <c r="G117" s="8"/>
      <c r="H117" s="8"/>
      <c r="I117" s="17">
        <f>SUM(I119)</f>
        <v>350</v>
      </c>
    </row>
    <row r="118" spans="1:9" ht="29.25" customHeight="1">
      <c r="A118" s="14" t="s">
        <v>92</v>
      </c>
      <c r="B118" s="58" t="s">
        <v>155</v>
      </c>
      <c r="C118" s="59"/>
      <c r="D118" s="60"/>
      <c r="E118" s="5">
        <v>984</v>
      </c>
      <c r="F118" s="31" t="s">
        <v>89</v>
      </c>
      <c r="G118" s="8"/>
      <c r="H118" s="8"/>
      <c r="I118" s="19">
        <v>350</v>
      </c>
    </row>
    <row r="119" spans="1:9" ht="38.25" customHeight="1">
      <c r="A119" s="11" t="s">
        <v>96</v>
      </c>
      <c r="B119" s="50" t="s">
        <v>87</v>
      </c>
      <c r="C119" s="50"/>
      <c r="D119" s="50"/>
      <c r="E119" s="6">
        <v>984</v>
      </c>
      <c r="F119" s="32" t="s">
        <v>89</v>
      </c>
      <c r="G119" s="8">
        <v>4100100</v>
      </c>
      <c r="H119" s="8"/>
      <c r="I119" s="16">
        <f>SUM(I120)</f>
        <v>350</v>
      </c>
    </row>
    <row r="120" spans="1:9" ht="26.25" customHeight="1">
      <c r="A120" s="11" t="s">
        <v>97</v>
      </c>
      <c r="B120" s="51" t="s">
        <v>11</v>
      </c>
      <c r="C120" s="51"/>
      <c r="D120" s="51"/>
      <c r="E120" s="6">
        <v>984</v>
      </c>
      <c r="F120" s="32" t="s">
        <v>89</v>
      </c>
      <c r="G120" s="8">
        <v>4100100</v>
      </c>
      <c r="H120" s="8">
        <v>500</v>
      </c>
      <c r="I120" s="16">
        <v>350</v>
      </c>
    </row>
    <row r="121" spans="1:9" s="1" customFormat="1" ht="15">
      <c r="A121" s="4" t="s">
        <v>98</v>
      </c>
      <c r="B121" s="61" t="s">
        <v>91</v>
      </c>
      <c r="C121" s="61"/>
      <c r="D121" s="61"/>
      <c r="E121" s="4">
        <v>984</v>
      </c>
      <c r="F121" s="35" t="s">
        <v>94</v>
      </c>
      <c r="G121" s="4"/>
      <c r="H121" s="4"/>
      <c r="I121" s="17">
        <f>SUM(I122)</f>
        <v>2160</v>
      </c>
    </row>
    <row r="122" spans="1:9" s="1" customFormat="1" ht="15">
      <c r="A122" s="4" t="s">
        <v>100</v>
      </c>
      <c r="B122" s="61" t="s">
        <v>93</v>
      </c>
      <c r="C122" s="61"/>
      <c r="D122" s="61"/>
      <c r="E122" s="4">
        <v>984</v>
      </c>
      <c r="F122" s="30" t="s">
        <v>95</v>
      </c>
      <c r="G122" s="4"/>
      <c r="H122" s="4"/>
      <c r="I122" s="17">
        <f>SUM(I123+I125)</f>
        <v>2160</v>
      </c>
    </row>
    <row r="123" spans="1:9" ht="42.75" customHeight="1">
      <c r="A123" s="8" t="s">
        <v>103</v>
      </c>
      <c r="B123" s="50" t="s">
        <v>220</v>
      </c>
      <c r="C123" s="50"/>
      <c r="D123" s="50"/>
      <c r="E123" s="6">
        <v>984</v>
      </c>
      <c r="F123" s="32" t="s">
        <v>95</v>
      </c>
      <c r="G123" s="6">
        <v>4310100</v>
      </c>
      <c r="H123" s="8"/>
      <c r="I123" s="16">
        <v>870</v>
      </c>
    </row>
    <row r="124" spans="1:9" ht="24" customHeight="1">
      <c r="A124" s="8" t="s">
        <v>104</v>
      </c>
      <c r="B124" s="51" t="s">
        <v>11</v>
      </c>
      <c r="C124" s="51"/>
      <c r="D124" s="51"/>
      <c r="E124" s="6">
        <v>984</v>
      </c>
      <c r="F124" s="34" t="s">
        <v>95</v>
      </c>
      <c r="G124" s="8">
        <v>4310100</v>
      </c>
      <c r="H124" s="8">
        <v>500</v>
      </c>
      <c r="I124" s="16">
        <v>870</v>
      </c>
    </row>
    <row r="125" spans="1:9" ht="42" customHeight="1">
      <c r="A125" s="8" t="s">
        <v>106</v>
      </c>
      <c r="B125" s="50" t="s">
        <v>216</v>
      </c>
      <c r="C125" s="50"/>
      <c r="D125" s="50"/>
      <c r="E125" s="6">
        <v>984</v>
      </c>
      <c r="F125" s="32" t="s">
        <v>95</v>
      </c>
      <c r="G125" s="6">
        <v>4310200</v>
      </c>
      <c r="H125" s="8"/>
      <c r="I125" s="16">
        <v>1290</v>
      </c>
    </row>
    <row r="126" spans="1:9" ht="24" customHeight="1">
      <c r="A126" s="8" t="s">
        <v>107</v>
      </c>
      <c r="B126" s="51" t="s">
        <v>11</v>
      </c>
      <c r="C126" s="51"/>
      <c r="D126" s="51"/>
      <c r="E126" s="6">
        <v>984</v>
      </c>
      <c r="F126" s="34" t="s">
        <v>95</v>
      </c>
      <c r="G126" s="6">
        <v>4310200</v>
      </c>
      <c r="H126" s="8">
        <v>500</v>
      </c>
      <c r="I126" s="16">
        <v>1290</v>
      </c>
    </row>
    <row r="127" spans="1:9" ht="26.25" customHeight="1">
      <c r="A127" s="4" t="s">
        <v>111</v>
      </c>
      <c r="B127" s="62" t="s">
        <v>169</v>
      </c>
      <c r="C127" s="62"/>
      <c r="D127" s="62"/>
      <c r="E127" s="4">
        <v>984</v>
      </c>
      <c r="F127" s="30" t="s">
        <v>99</v>
      </c>
      <c r="G127" s="4"/>
      <c r="H127" s="8"/>
      <c r="I127" s="17">
        <f>SUM(I128)</f>
        <v>6037.2</v>
      </c>
    </row>
    <row r="128" spans="1:9" ht="15">
      <c r="A128" s="8" t="s">
        <v>112</v>
      </c>
      <c r="B128" s="61" t="s">
        <v>101</v>
      </c>
      <c r="C128" s="61"/>
      <c r="D128" s="61"/>
      <c r="E128" s="4">
        <v>984</v>
      </c>
      <c r="F128" s="30" t="s">
        <v>102</v>
      </c>
      <c r="G128" s="8"/>
      <c r="H128" s="8"/>
      <c r="I128" s="17">
        <f>SUM(I129+I131+I133)</f>
        <v>6037.2</v>
      </c>
    </row>
    <row r="129" spans="1:9" ht="28.5" customHeight="1">
      <c r="A129" s="8" t="s">
        <v>113</v>
      </c>
      <c r="B129" s="50" t="s">
        <v>130</v>
      </c>
      <c r="C129" s="50"/>
      <c r="D129" s="50"/>
      <c r="E129" s="6">
        <v>984</v>
      </c>
      <c r="F129" s="32" t="s">
        <v>102</v>
      </c>
      <c r="G129" s="6">
        <v>4409900</v>
      </c>
      <c r="H129" s="8"/>
      <c r="I129" s="18">
        <v>2519.2</v>
      </c>
    </row>
    <row r="130" spans="1:9" ht="15">
      <c r="A130" s="8" t="s">
        <v>114</v>
      </c>
      <c r="B130" s="74" t="s">
        <v>105</v>
      </c>
      <c r="C130" s="74"/>
      <c r="D130" s="74"/>
      <c r="E130" s="6">
        <v>984</v>
      </c>
      <c r="F130" s="33" t="s">
        <v>102</v>
      </c>
      <c r="G130" s="12">
        <v>4409900</v>
      </c>
      <c r="H130" s="10" t="s">
        <v>110</v>
      </c>
      <c r="I130" s="16">
        <v>2519.2</v>
      </c>
    </row>
    <row r="131" spans="1:9" ht="42.75" customHeight="1">
      <c r="A131" s="8" t="s">
        <v>115</v>
      </c>
      <c r="B131" s="50" t="s">
        <v>218</v>
      </c>
      <c r="C131" s="50"/>
      <c r="D131" s="50"/>
      <c r="E131" s="6">
        <v>984</v>
      </c>
      <c r="F131" s="32" t="s">
        <v>102</v>
      </c>
      <c r="G131" s="6">
        <v>4500100</v>
      </c>
      <c r="H131" s="6"/>
      <c r="I131" s="18">
        <f>SUM(I132)</f>
        <v>2428</v>
      </c>
    </row>
    <row r="132" spans="1:9" ht="27.75" customHeight="1">
      <c r="A132" s="8" t="s">
        <v>117</v>
      </c>
      <c r="B132" s="51" t="s">
        <v>11</v>
      </c>
      <c r="C132" s="51"/>
      <c r="D132" s="51"/>
      <c r="E132" s="6">
        <v>984</v>
      </c>
      <c r="F132" s="34" t="s">
        <v>102</v>
      </c>
      <c r="G132" s="8">
        <v>4500100</v>
      </c>
      <c r="H132" s="8">
        <v>500</v>
      </c>
      <c r="I132" s="16">
        <v>2428</v>
      </c>
    </row>
    <row r="133" spans="1:9" ht="39.75" customHeight="1">
      <c r="A133" s="8" t="s">
        <v>184</v>
      </c>
      <c r="B133" s="52" t="s">
        <v>219</v>
      </c>
      <c r="C133" s="53"/>
      <c r="D133" s="54"/>
      <c r="E133" s="6">
        <v>984</v>
      </c>
      <c r="F133" s="32" t="s">
        <v>102</v>
      </c>
      <c r="G133" s="6">
        <v>4500200</v>
      </c>
      <c r="H133" s="6"/>
      <c r="I133" s="18">
        <f>SUM(I134)</f>
        <v>1090</v>
      </c>
    </row>
    <row r="134" spans="1:9" ht="27.75" customHeight="1">
      <c r="A134" s="8" t="s">
        <v>185</v>
      </c>
      <c r="B134" s="55" t="s">
        <v>11</v>
      </c>
      <c r="C134" s="56"/>
      <c r="D134" s="57"/>
      <c r="E134" s="6">
        <v>984</v>
      </c>
      <c r="F134" s="34" t="s">
        <v>102</v>
      </c>
      <c r="G134" s="8">
        <v>4500200</v>
      </c>
      <c r="H134" s="8">
        <v>500</v>
      </c>
      <c r="I134" s="16">
        <v>1090</v>
      </c>
    </row>
    <row r="135" spans="1:9" s="1" customFormat="1" ht="15">
      <c r="A135" s="4" t="s">
        <v>118</v>
      </c>
      <c r="B135" s="64" t="s">
        <v>119</v>
      </c>
      <c r="C135" s="64"/>
      <c r="D135" s="64"/>
      <c r="E135" s="4">
        <v>984</v>
      </c>
      <c r="F135" s="23">
        <v>1000</v>
      </c>
      <c r="G135" s="4"/>
      <c r="H135" s="4"/>
      <c r="I135" s="17">
        <f>SUM(I136)</f>
        <v>15620</v>
      </c>
    </row>
    <row r="136" spans="1:9" ht="15">
      <c r="A136" s="8" t="s">
        <v>120</v>
      </c>
      <c r="B136" s="64" t="s">
        <v>121</v>
      </c>
      <c r="C136" s="64"/>
      <c r="D136" s="64"/>
      <c r="E136" s="4">
        <v>984</v>
      </c>
      <c r="F136" s="23">
        <v>1004</v>
      </c>
      <c r="G136" s="8"/>
      <c r="H136" s="8"/>
      <c r="I136" s="17">
        <f>SUM(I137+I139+I141)</f>
        <v>15620</v>
      </c>
    </row>
    <row r="137" spans="1:9" ht="27" customHeight="1">
      <c r="A137" s="8" t="s">
        <v>122</v>
      </c>
      <c r="B137" s="50" t="s">
        <v>123</v>
      </c>
      <c r="C137" s="50"/>
      <c r="D137" s="50"/>
      <c r="E137" s="6">
        <v>984</v>
      </c>
      <c r="F137" s="36">
        <v>1004</v>
      </c>
      <c r="G137" s="6">
        <v>5201301</v>
      </c>
      <c r="H137" s="8"/>
      <c r="I137" s="16">
        <v>11027</v>
      </c>
    </row>
    <row r="138" spans="1:9" ht="45" customHeight="1">
      <c r="A138" s="8" t="s">
        <v>124</v>
      </c>
      <c r="B138" s="51" t="s">
        <v>40</v>
      </c>
      <c r="C138" s="51"/>
      <c r="D138" s="51"/>
      <c r="E138" s="12">
        <v>984</v>
      </c>
      <c r="F138" s="37">
        <v>1004</v>
      </c>
      <c r="G138" s="8">
        <v>5201301</v>
      </c>
      <c r="H138" s="8">
        <v>598</v>
      </c>
      <c r="I138" s="16">
        <v>11027</v>
      </c>
    </row>
    <row r="139" spans="1:10" ht="26.25" customHeight="1">
      <c r="A139" s="8" t="s">
        <v>125</v>
      </c>
      <c r="B139" s="50" t="s">
        <v>195</v>
      </c>
      <c r="C139" s="50"/>
      <c r="D139" s="50"/>
      <c r="E139" s="6">
        <v>984</v>
      </c>
      <c r="F139" s="36">
        <v>1004</v>
      </c>
      <c r="G139" s="6">
        <v>5201302</v>
      </c>
      <c r="H139" s="8"/>
      <c r="I139" s="16">
        <v>1677.7</v>
      </c>
      <c r="J139" s="20"/>
    </row>
    <row r="140" spans="1:9" ht="39.75" customHeight="1">
      <c r="A140" s="8" t="s">
        <v>126</v>
      </c>
      <c r="B140" s="51" t="s">
        <v>40</v>
      </c>
      <c r="C140" s="51"/>
      <c r="D140" s="51"/>
      <c r="E140" s="8">
        <v>984</v>
      </c>
      <c r="F140" s="37">
        <v>1004</v>
      </c>
      <c r="G140" s="8">
        <v>5201302</v>
      </c>
      <c r="H140" s="8">
        <v>598</v>
      </c>
      <c r="I140" s="16">
        <v>1677.7</v>
      </c>
    </row>
    <row r="141" spans="1:9" ht="66" customHeight="1">
      <c r="A141" s="8" t="s">
        <v>201</v>
      </c>
      <c r="B141" s="50" t="s">
        <v>39</v>
      </c>
      <c r="C141" s="50"/>
      <c r="D141" s="50"/>
      <c r="E141" s="6">
        <v>984</v>
      </c>
      <c r="F141" s="36">
        <v>1004</v>
      </c>
      <c r="G141" s="7" t="s">
        <v>203</v>
      </c>
      <c r="H141" s="6"/>
      <c r="I141" s="18">
        <v>2915.3</v>
      </c>
    </row>
    <row r="142" spans="1:9" ht="37.5" customHeight="1">
      <c r="A142" s="8" t="s">
        <v>202</v>
      </c>
      <c r="B142" s="55" t="s">
        <v>40</v>
      </c>
      <c r="C142" s="56"/>
      <c r="D142" s="57"/>
      <c r="E142" s="8">
        <v>984</v>
      </c>
      <c r="F142" s="37">
        <v>1004</v>
      </c>
      <c r="G142" s="7" t="s">
        <v>203</v>
      </c>
      <c r="H142" s="8">
        <v>598</v>
      </c>
      <c r="I142" s="16">
        <v>2915.3</v>
      </c>
    </row>
    <row r="143" spans="1:9" ht="17.25" customHeight="1">
      <c r="A143" s="4" t="s">
        <v>173</v>
      </c>
      <c r="B143" s="63" t="s">
        <v>170</v>
      </c>
      <c r="C143" s="63"/>
      <c r="D143" s="63"/>
      <c r="E143" s="4">
        <v>984</v>
      </c>
      <c r="F143" s="30" t="s">
        <v>171</v>
      </c>
      <c r="G143" s="4"/>
      <c r="H143" s="4"/>
      <c r="I143" s="17">
        <f>SUM(I144+I147+I150)</f>
        <v>5548.4</v>
      </c>
    </row>
    <row r="144" spans="1:9" ht="17.25" customHeight="1">
      <c r="A144" s="4" t="s">
        <v>175</v>
      </c>
      <c r="B144" s="65" t="s">
        <v>277</v>
      </c>
      <c r="C144" s="66"/>
      <c r="D144" s="67"/>
      <c r="E144" s="4">
        <v>984</v>
      </c>
      <c r="F144" s="30" t="s">
        <v>278</v>
      </c>
      <c r="G144" s="4"/>
      <c r="H144" s="4"/>
      <c r="I144" s="17">
        <v>500</v>
      </c>
    </row>
    <row r="145" spans="1:9" ht="48.75" customHeight="1">
      <c r="A145" s="6" t="s">
        <v>177</v>
      </c>
      <c r="B145" s="68" t="s">
        <v>279</v>
      </c>
      <c r="C145" s="69"/>
      <c r="D145" s="70"/>
      <c r="E145" s="6">
        <v>984</v>
      </c>
      <c r="F145" s="32" t="s">
        <v>278</v>
      </c>
      <c r="G145" s="6">
        <v>5120101</v>
      </c>
      <c r="H145" s="6"/>
      <c r="I145" s="18">
        <v>500</v>
      </c>
    </row>
    <row r="146" spans="1:9" ht="33.75" customHeight="1">
      <c r="A146" s="44" t="s">
        <v>178</v>
      </c>
      <c r="B146" s="71" t="s">
        <v>11</v>
      </c>
      <c r="C146" s="72"/>
      <c r="D146" s="73"/>
      <c r="E146" s="44">
        <v>984</v>
      </c>
      <c r="F146" s="45" t="s">
        <v>278</v>
      </c>
      <c r="G146" s="44">
        <v>5120101</v>
      </c>
      <c r="H146" s="44">
        <v>500</v>
      </c>
      <c r="I146" s="46">
        <v>500</v>
      </c>
    </row>
    <row r="147" spans="1:9" ht="17.25" customHeight="1">
      <c r="A147" s="4" t="s">
        <v>280</v>
      </c>
      <c r="B147" s="65" t="s">
        <v>281</v>
      </c>
      <c r="C147" s="66"/>
      <c r="D147" s="67"/>
      <c r="E147" s="4">
        <v>984</v>
      </c>
      <c r="F147" s="30" t="s">
        <v>282</v>
      </c>
      <c r="G147" s="4"/>
      <c r="H147" s="4"/>
      <c r="I147" s="17">
        <v>300</v>
      </c>
    </row>
    <row r="148" spans="1:9" ht="48" customHeight="1">
      <c r="A148" s="6" t="s">
        <v>283</v>
      </c>
      <c r="B148" s="68" t="s">
        <v>284</v>
      </c>
      <c r="C148" s="69"/>
      <c r="D148" s="70"/>
      <c r="E148" s="6">
        <v>984</v>
      </c>
      <c r="F148" s="32" t="s">
        <v>282</v>
      </c>
      <c r="G148" s="6">
        <v>5120102</v>
      </c>
      <c r="H148" s="6"/>
      <c r="I148" s="18">
        <v>300</v>
      </c>
    </row>
    <row r="149" spans="1:9" ht="33.75" customHeight="1">
      <c r="A149" s="44" t="s">
        <v>285</v>
      </c>
      <c r="B149" s="71" t="s">
        <v>11</v>
      </c>
      <c r="C149" s="72"/>
      <c r="D149" s="73"/>
      <c r="E149" s="44">
        <v>984</v>
      </c>
      <c r="F149" s="45" t="s">
        <v>282</v>
      </c>
      <c r="G149" s="44">
        <v>5120102</v>
      </c>
      <c r="H149" s="44">
        <v>500</v>
      </c>
      <c r="I149" s="46">
        <v>300</v>
      </c>
    </row>
    <row r="150" spans="1:9" ht="35.25" customHeight="1">
      <c r="A150" s="8" t="s">
        <v>288</v>
      </c>
      <c r="B150" s="63" t="s">
        <v>200</v>
      </c>
      <c r="C150" s="63"/>
      <c r="D150" s="63"/>
      <c r="E150" s="5">
        <v>984</v>
      </c>
      <c r="F150" s="30" t="s">
        <v>172</v>
      </c>
      <c r="G150" s="4"/>
      <c r="H150" s="4"/>
      <c r="I150" s="17">
        <f>I151</f>
        <v>4748.4</v>
      </c>
    </row>
    <row r="151" spans="1:9" ht="39.75" customHeight="1">
      <c r="A151" s="8" t="s">
        <v>289</v>
      </c>
      <c r="B151" s="50" t="s">
        <v>116</v>
      </c>
      <c r="C151" s="50"/>
      <c r="D151" s="50"/>
      <c r="E151" s="6">
        <v>984</v>
      </c>
      <c r="F151" s="32" t="s">
        <v>172</v>
      </c>
      <c r="G151" s="6">
        <v>5129900</v>
      </c>
      <c r="H151" s="7"/>
      <c r="I151" s="18">
        <v>4748.4</v>
      </c>
    </row>
    <row r="152" spans="1:9" ht="15">
      <c r="A152" s="8" t="s">
        <v>290</v>
      </c>
      <c r="B152" s="74" t="s">
        <v>105</v>
      </c>
      <c r="C152" s="74"/>
      <c r="D152" s="74"/>
      <c r="E152" s="6">
        <v>984</v>
      </c>
      <c r="F152" s="34" t="s">
        <v>172</v>
      </c>
      <c r="G152" s="8">
        <v>5129900</v>
      </c>
      <c r="H152" s="9" t="s">
        <v>110</v>
      </c>
      <c r="I152" s="16">
        <v>4748.4</v>
      </c>
    </row>
    <row r="153" spans="1:9" s="1" customFormat="1" ht="15">
      <c r="A153" s="4" t="s">
        <v>186</v>
      </c>
      <c r="B153" s="76" t="s">
        <v>174</v>
      </c>
      <c r="C153" s="77"/>
      <c r="D153" s="78"/>
      <c r="E153" s="4">
        <v>984</v>
      </c>
      <c r="F153" s="23">
        <v>1200</v>
      </c>
      <c r="G153" s="4"/>
      <c r="H153" s="4"/>
      <c r="I153" s="17">
        <f>SUM(I154)</f>
        <v>2578.3</v>
      </c>
    </row>
    <row r="154" spans="1:9" ht="15">
      <c r="A154" s="8" t="s">
        <v>187</v>
      </c>
      <c r="B154" s="61" t="s">
        <v>108</v>
      </c>
      <c r="C154" s="61"/>
      <c r="D154" s="61"/>
      <c r="E154" s="4">
        <v>984</v>
      </c>
      <c r="F154" s="30" t="s">
        <v>176</v>
      </c>
      <c r="G154" s="4"/>
      <c r="H154" s="8"/>
      <c r="I154" s="17">
        <f>SUM(I155)</f>
        <v>2578.3</v>
      </c>
    </row>
    <row r="155" spans="1:9" ht="39.75" customHeight="1">
      <c r="A155" s="9" t="s">
        <v>188</v>
      </c>
      <c r="B155" s="50" t="s">
        <v>129</v>
      </c>
      <c r="C155" s="50"/>
      <c r="D155" s="50"/>
      <c r="E155" s="6">
        <v>984</v>
      </c>
      <c r="F155" s="32" t="s">
        <v>176</v>
      </c>
      <c r="G155" s="6">
        <v>4570200</v>
      </c>
      <c r="H155" s="8"/>
      <c r="I155" s="18">
        <f>SUM(I156)</f>
        <v>2578.3</v>
      </c>
    </row>
    <row r="156" spans="1:9" ht="17.25" customHeight="1">
      <c r="A156" s="8" t="s">
        <v>189</v>
      </c>
      <c r="B156" s="74" t="s">
        <v>109</v>
      </c>
      <c r="C156" s="74"/>
      <c r="D156" s="74"/>
      <c r="E156" s="12">
        <v>984</v>
      </c>
      <c r="F156" s="34" t="s">
        <v>176</v>
      </c>
      <c r="G156" s="12">
        <v>4570200</v>
      </c>
      <c r="H156" s="9" t="s">
        <v>110</v>
      </c>
      <c r="I156" s="16">
        <v>2578.3</v>
      </c>
    </row>
    <row r="157" spans="1:9" ht="15">
      <c r="A157" s="64" t="s">
        <v>179</v>
      </c>
      <c r="B157" s="64"/>
      <c r="C157" s="64"/>
      <c r="D157" s="64"/>
      <c r="E157" s="64"/>
      <c r="F157" s="64"/>
      <c r="G157" s="64"/>
      <c r="H157" s="64"/>
      <c r="I157" s="17">
        <f>SUM(I10+I25)</f>
        <v>146838.2</v>
      </c>
    </row>
    <row r="158" spans="2:3" ht="15">
      <c r="B158" s="75"/>
      <c r="C158" s="75"/>
    </row>
    <row r="159" spans="2:3" ht="15">
      <c r="B159" s="75"/>
      <c r="C159" s="75"/>
    </row>
    <row r="160" spans="2:3" ht="15">
      <c r="B160" s="75"/>
      <c r="C160" s="75"/>
    </row>
    <row r="161" spans="2:3" ht="15">
      <c r="B161" s="75"/>
      <c r="C161" s="75"/>
    </row>
    <row r="162" spans="2:3" ht="15">
      <c r="B162" s="75"/>
      <c r="C162" s="75"/>
    </row>
    <row r="163" spans="2:3" ht="15">
      <c r="B163" s="75"/>
      <c r="C163" s="75"/>
    </row>
    <row r="164" spans="2:3" ht="15">
      <c r="B164" s="75"/>
      <c r="C164" s="75"/>
    </row>
    <row r="165" spans="2:3" ht="15">
      <c r="B165" s="75"/>
      <c r="C165" s="75"/>
    </row>
    <row r="166" spans="2:3" ht="15">
      <c r="B166" s="75"/>
      <c r="C166" s="75"/>
    </row>
    <row r="167" spans="2:3" ht="15">
      <c r="B167" s="75"/>
      <c r="C167" s="75"/>
    </row>
    <row r="168" spans="2:3" ht="15">
      <c r="B168" s="75"/>
      <c r="C168" s="75"/>
    </row>
    <row r="169" spans="2:3" ht="15">
      <c r="B169" s="75"/>
      <c r="C169" s="75"/>
    </row>
    <row r="170" spans="2:3" ht="15">
      <c r="B170" s="75"/>
      <c r="C170" s="75"/>
    </row>
    <row r="171" spans="2:3" ht="15">
      <c r="B171" s="75"/>
      <c r="C171" s="75"/>
    </row>
    <row r="172" spans="2:3" ht="15">
      <c r="B172" s="75"/>
      <c r="C172" s="75"/>
    </row>
    <row r="173" spans="2:3" ht="15">
      <c r="B173" s="75"/>
      <c r="C173" s="75"/>
    </row>
  </sheetData>
  <sheetProtection/>
  <mergeCells count="172">
    <mergeCell ref="B74:D74"/>
    <mergeCell ref="B73:D73"/>
    <mergeCell ref="B45:D45"/>
    <mergeCell ref="B47:D47"/>
    <mergeCell ref="B48:D48"/>
    <mergeCell ref="B51:D51"/>
    <mergeCell ref="B46:D46"/>
    <mergeCell ref="B49:D49"/>
    <mergeCell ref="B58:D58"/>
    <mergeCell ref="B65:D65"/>
    <mergeCell ref="B77:D77"/>
    <mergeCell ref="B50:D50"/>
    <mergeCell ref="B63:D63"/>
    <mergeCell ref="B60:D60"/>
    <mergeCell ref="B71:D71"/>
    <mergeCell ref="B54:D54"/>
    <mergeCell ref="B61:D61"/>
    <mergeCell ref="B66:D66"/>
    <mergeCell ref="B36:D36"/>
    <mergeCell ref="B41:D41"/>
    <mergeCell ref="B79:D79"/>
    <mergeCell ref="B55:D55"/>
    <mergeCell ref="B59:D59"/>
    <mergeCell ref="B56:D56"/>
    <mergeCell ref="B57:D57"/>
    <mergeCell ref="B64:D64"/>
    <mergeCell ref="B62:D62"/>
    <mergeCell ref="B78:D78"/>
    <mergeCell ref="B16:D16"/>
    <mergeCell ref="B17:D17"/>
    <mergeCell ref="B19:D19"/>
    <mergeCell ref="B20:D20"/>
    <mergeCell ref="B31:D31"/>
    <mergeCell ref="B25:D25"/>
    <mergeCell ref="B26:D26"/>
    <mergeCell ref="B23:D23"/>
    <mergeCell ref="B24:D24"/>
    <mergeCell ref="B28:D28"/>
    <mergeCell ref="B13:D13"/>
    <mergeCell ref="B10:D10"/>
    <mergeCell ref="B15:D15"/>
    <mergeCell ref="B12:D12"/>
    <mergeCell ref="B8:I8"/>
    <mergeCell ref="B22:D22"/>
    <mergeCell ref="B9:D9"/>
    <mergeCell ref="B21:D21"/>
    <mergeCell ref="B11:D11"/>
    <mergeCell ref="B14:D14"/>
    <mergeCell ref="F2:G2"/>
    <mergeCell ref="E4:H4"/>
    <mergeCell ref="A6:G6"/>
    <mergeCell ref="A7:G7"/>
    <mergeCell ref="E3:I3"/>
    <mergeCell ref="C5:E5"/>
    <mergeCell ref="B67:D67"/>
    <mergeCell ref="B68:D68"/>
    <mergeCell ref="B69:D69"/>
    <mergeCell ref="B52:D52"/>
    <mergeCell ref="B53:D53"/>
    <mergeCell ref="B18:D18"/>
    <mergeCell ref="B29:D29"/>
    <mergeCell ref="B27:D27"/>
    <mergeCell ref="B30:D30"/>
    <mergeCell ref="B44:D44"/>
    <mergeCell ref="B32:D32"/>
    <mergeCell ref="B43:D43"/>
    <mergeCell ref="B38:D38"/>
    <mergeCell ref="B39:D39"/>
    <mergeCell ref="B42:D42"/>
    <mergeCell ref="B34:D34"/>
    <mergeCell ref="B40:D40"/>
    <mergeCell ref="B33:D33"/>
    <mergeCell ref="B37:D37"/>
    <mergeCell ref="B35:D35"/>
    <mergeCell ref="B103:D103"/>
    <mergeCell ref="B149:D149"/>
    <mergeCell ref="B148:D148"/>
    <mergeCell ref="B152:D152"/>
    <mergeCell ref="B125:D125"/>
    <mergeCell ref="B126:D126"/>
    <mergeCell ref="B165:C165"/>
    <mergeCell ref="B169:C169"/>
    <mergeCell ref="B167:C167"/>
    <mergeCell ref="B166:C166"/>
    <mergeCell ref="B104:D104"/>
    <mergeCell ref="B154:D154"/>
    <mergeCell ref="B107:D107"/>
    <mergeCell ref="B89:D89"/>
    <mergeCell ref="B70:D70"/>
    <mergeCell ref="B72:D72"/>
    <mergeCell ref="B86:D86"/>
    <mergeCell ref="B85:D85"/>
    <mergeCell ref="B80:D80"/>
    <mergeCell ref="B76:D76"/>
    <mergeCell ref="B75:D75"/>
    <mergeCell ref="B81:D81"/>
    <mergeCell ref="B82:D82"/>
    <mergeCell ref="B137:D137"/>
    <mergeCell ref="B138:D138"/>
    <mergeCell ref="B139:D139"/>
    <mergeCell ref="B130:D130"/>
    <mergeCell ref="B132:D132"/>
    <mergeCell ref="B135:D135"/>
    <mergeCell ref="B134:D134"/>
    <mergeCell ref="B173:C173"/>
    <mergeCell ref="B158:C158"/>
    <mergeCell ref="B159:C159"/>
    <mergeCell ref="B160:C160"/>
    <mergeCell ref="B161:C161"/>
    <mergeCell ref="B168:C168"/>
    <mergeCell ref="B172:C172"/>
    <mergeCell ref="B171:C171"/>
    <mergeCell ref="B170:C170"/>
    <mergeCell ref="B164:C164"/>
    <mergeCell ref="B156:D156"/>
    <mergeCell ref="B162:C162"/>
    <mergeCell ref="B163:C163"/>
    <mergeCell ref="B153:D153"/>
    <mergeCell ref="A157:H157"/>
    <mergeCell ref="B155:D155"/>
    <mergeCell ref="B151:D151"/>
    <mergeCell ref="B144:D144"/>
    <mergeCell ref="B145:D145"/>
    <mergeCell ref="B146:D146"/>
    <mergeCell ref="B147:D147"/>
    <mergeCell ref="B150:D150"/>
    <mergeCell ref="B92:D92"/>
    <mergeCell ref="B143:D143"/>
    <mergeCell ref="B136:D136"/>
    <mergeCell ref="B140:D140"/>
    <mergeCell ref="B142:D142"/>
    <mergeCell ref="B141:D141"/>
    <mergeCell ref="B93:D93"/>
    <mergeCell ref="B112:D112"/>
    <mergeCell ref="B122:D122"/>
    <mergeCell ref="B102:D102"/>
    <mergeCell ref="B117:D117"/>
    <mergeCell ref="B131:D131"/>
    <mergeCell ref="B124:D124"/>
    <mergeCell ref="B83:D83"/>
    <mergeCell ref="B84:D84"/>
    <mergeCell ref="B87:D87"/>
    <mergeCell ref="B94:D94"/>
    <mergeCell ref="B88:D88"/>
    <mergeCell ref="B91:D91"/>
    <mergeCell ref="B90:D90"/>
    <mergeCell ref="B118:D118"/>
    <mergeCell ref="B120:D120"/>
    <mergeCell ref="B121:D121"/>
    <mergeCell ref="B133:D133"/>
    <mergeCell ref="B128:D128"/>
    <mergeCell ref="B119:D119"/>
    <mergeCell ref="B123:D123"/>
    <mergeCell ref="B127:D127"/>
    <mergeCell ref="B129:D129"/>
    <mergeCell ref="B105:D105"/>
    <mergeCell ref="B113:D113"/>
    <mergeCell ref="B116:D116"/>
    <mergeCell ref="B114:D114"/>
    <mergeCell ref="B115:D115"/>
    <mergeCell ref="B106:D106"/>
    <mergeCell ref="B109:D109"/>
    <mergeCell ref="B110:D110"/>
    <mergeCell ref="B111:D111"/>
    <mergeCell ref="B108:D108"/>
    <mergeCell ref="B101:D101"/>
    <mergeCell ref="B96:D96"/>
    <mergeCell ref="B97:D97"/>
    <mergeCell ref="B95:D95"/>
    <mergeCell ref="B99:D99"/>
    <mergeCell ref="B98:D98"/>
    <mergeCell ref="B100:D100"/>
  </mergeCells>
  <printOptions/>
  <pageMargins left="0.5118110236220472" right="0.196850393700787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2011-02-21T10:28:08Z</cp:lastPrinted>
  <dcterms:created xsi:type="dcterms:W3CDTF">2006-09-28T05:33:49Z</dcterms:created>
  <dcterms:modified xsi:type="dcterms:W3CDTF">2011-02-25T13:04:36Z</dcterms:modified>
  <cp:category/>
  <cp:version/>
  <cp:contentType/>
  <cp:contentStatus/>
</cp:coreProperties>
</file>